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ingk\OneDrive\바탕 화면\YONSEI_DENT\000. 매매일지\"/>
    </mc:Choice>
  </mc:AlternateContent>
  <xr:revisionPtr revIDLastSave="0" documentId="13_ncr:1_{F4AA764C-DF60-4ED7-8136-3D9CA91D54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de Tracker" sheetId="2" r:id="rId1"/>
  </sheets>
  <externalReferences>
    <externalReference r:id="rId2"/>
  </externalReferences>
  <definedNames>
    <definedName name="Curpair">'[1]List Variables'!$A$5:$A$37</definedName>
    <definedName name="Date">'[1]List Variables'!$G$1:$G$14</definedName>
    <definedName name="Direction">'[1]List Variables'!$A$1:$A$2</definedName>
    <definedName name="Result">'[1]List Variables'!$E$1:$E$2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4" i="2" l="1"/>
  <c r="N42" i="2"/>
  <c r="N43" i="2"/>
  <c r="F34" i="2"/>
  <c r="N34" i="2"/>
  <c r="V34" i="2"/>
  <c r="N41" i="2" l="1"/>
  <c r="N44" i="2" s="1"/>
  <c r="H41" i="2"/>
  <c r="H46" i="2" s="1"/>
</calcChain>
</file>

<file path=xl/sharedStrings.xml><?xml version="1.0" encoding="utf-8"?>
<sst xmlns="http://schemas.openxmlformats.org/spreadsheetml/2006/main" count="243" uniqueCount="114">
  <si>
    <t>Coin</t>
  </si>
  <si>
    <t>L/S</t>
  </si>
  <si>
    <t>Chart</t>
  </si>
  <si>
    <t>TF</t>
  </si>
  <si>
    <t>R</t>
  </si>
  <si>
    <t>Week 2</t>
  </si>
  <si>
    <t>Week 3</t>
  </si>
  <si>
    <t>Week 4</t>
  </si>
  <si>
    <t>Notes</t>
  </si>
  <si>
    <t xml:space="preserve"> </t>
  </si>
  <si>
    <t>Setup</t>
  </si>
  <si>
    <t>Net R</t>
  </si>
  <si>
    <t>Losses</t>
  </si>
  <si>
    <t>Wins</t>
  </si>
  <si>
    <t>Total Trades</t>
  </si>
  <si>
    <t>Weekly Recap</t>
  </si>
  <si>
    <t>Monthly Recap</t>
  </si>
  <si>
    <t>Total R</t>
  </si>
  <si>
    <t>Account Gain</t>
  </si>
  <si>
    <t>R as % of Account</t>
  </si>
  <si>
    <r>
      <t xml:space="preserve">(change </t>
    </r>
    <r>
      <rPr>
        <b/>
        <sz val="10"/>
        <color rgb="FF0070C0"/>
        <rFont val="Arial"/>
        <family val="2"/>
      </rPr>
      <t>%</t>
    </r>
    <r>
      <rPr>
        <sz val="10"/>
        <color rgb="FF000000"/>
        <rFont val="Arial"/>
        <family val="2"/>
      </rPr>
      <t xml:space="preserve"> according to your "R")</t>
    </r>
  </si>
  <si>
    <t xml:space="preserve">  |  @Yonsei_Dent</t>
    <phoneticPr fontId="4" type="noConversion"/>
  </si>
  <si>
    <t>L</t>
  </si>
  <si>
    <t>H4</t>
    <phoneticPr fontId="4" type="noConversion"/>
  </si>
  <si>
    <t>H1</t>
    <phoneticPr fontId="4" type="noConversion"/>
  </si>
  <si>
    <t>S</t>
  </si>
  <si>
    <t>H2</t>
    <phoneticPr fontId="4" type="noConversion"/>
  </si>
  <si>
    <t>Win Rate</t>
    <phoneticPr fontId="4" type="noConversion"/>
  </si>
  <si>
    <r>
      <rPr>
        <sz val="8"/>
        <color rgb="FF000000"/>
        <rFont val="Arial Unicode MS"/>
        <family val="2"/>
        <charset val="129"/>
      </rPr>
      <t>리스크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제거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후</t>
    </r>
    <r>
      <rPr>
        <sz val="8"/>
        <color rgb="FF000000"/>
        <rFont val="Arial"/>
        <family val="2"/>
      </rPr>
      <t xml:space="preserve"> Breakeven</t>
    </r>
    <phoneticPr fontId="4" type="noConversion"/>
  </si>
  <si>
    <t>Week 1</t>
    <phoneticPr fontId="4" type="noConversion"/>
  </si>
  <si>
    <t>D1</t>
    <phoneticPr fontId="4" type="noConversion"/>
  </si>
  <si>
    <t>H8</t>
    <phoneticPr fontId="4" type="noConversion"/>
  </si>
  <si>
    <t>분할 수익 실현 후 Breakeven</t>
    <phoneticPr fontId="4" type="noConversion"/>
  </si>
  <si>
    <t>IMX</t>
    <phoneticPr fontId="4" type="noConversion"/>
  </si>
  <si>
    <t>APE</t>
    <phoneticPr fontId="4" type="noConversion"/>
  </si>
  <si>
    <t>ASTR</t>
    <phoneticPr fontId="4" type="noConversion"/>
  </si>
  <si>
    <t>FTM</t>
    <phoneticPr fontId="4" type="noConversion"/>
  </si>
  <si>
    <t>진입 실패</t>
    <phoneticPr fontId="4" type="noConversion"/>
  </si>
  <si>
    <t>2/12~2/18</t>
    <phoneticPr fontId="4" type="noConversion"/>
  </si>
  <si>
    <t>2/1~2/11</t>
    <phoneticPr fontId="4" type="noConversion"/>
  </si>
  <si>
    <t>2/19~2/25</t>
    <phoneticPr fontId="4" type="noConversion"/>
  </si>
  <si>
    <t>2/26~2/28</t>
    <phoneticPr fontId="4" type="noConversion"/>
  </si>
  <si>
    <r>
      <rPr>
        <sz val="6"/>
        <color theme="1"/>
        <rFont val="맑은 고딕"/>
        <family val="2"/>
        <charset val="129"/>
      </rPr>
      <t>조정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이후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단기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돌파하며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구조로의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전환을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시도하는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중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단기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현물</t>
    </r>
    <r>
      <rPr>
        <sz val="6"/>
        <color theme="1"/>
        <rFont val="Arial"/>
        <family val="2"/>
      </rPr>
      <t xml:space="preserve"> CVD</t>
    </r>
    <r>
      <rPr>
        <sz val="6"/>
        <color theme="1"/>
        <rFont val="맑은 고딕"/>
        <family val="2"/>
        <charset val="129"/>
      </rPr>
      <t>에서의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보라고래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유입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돌파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맑은 고딕"/>
        <family val="2"/>
        <charset val="129"/>
      </rPr>
      <t>중기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저항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예정</t>
    </r>
    <r>
      <rPr>
        <sz val="6"/>
        <color theme="1"/>
        <rFont val="Arial"/>
        <family val="2"/>
      </rPr>
      <t xml:space="preserve">
Bullish BAT, PRZ test </t>
    </r>
    <r>
      <rPr>
        <sz val="6"/>
        <color theme="1"/>
        <rFont val="맑은 고딕"/>
        <family val="2"/>
        <charset val="129"/>
      </rPr>
      <t>이후의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되돌림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반등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가능성</t>
    </r>
    <r>
      <rPr>
        <sz val="6"/>
        <color theme="1"/>
        <rFont val="Arial"/>
        <family val="2"/>
      </rPr>
      <t xml:space="preserve">
$1.66 ~ $1.72 (</t>
    </r>
    <r>
      <rPr>
        <sz val="6"/>
        <color theme="1"/>
        <rFont val="맑은 고딕"/>
        <family val="2"/>
        <charset val="129"/>
      </rPr>
      <t>현재가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부근</t>
    </r>
    <r>
      <rPr>
        <sz val="6"/>
        <color theme="1"/>
        <rFont val="Arial"/>
        <family val="2"/>
      </rPr>
      <t xml:space="preserve">) </t>
    </r>
    <r>
      <rPr>
        <sz val="6"/>
        <color theme="1"/>
        <rFont val="맑은 고딕"/>
        <family val="2"/>
        <charset val="129"/>
      </rPr>
      <t>에서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분할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</t>
    </r>
    <r>
      <rPr>
        <sz val="6"/>
        <color theme="1"/>
        <rFont val="Arial"/>
        <family val="2"/>
      </rPr>
      <t xml:space="preserve">, 1R~1.5R risk </t>
    </r>
    <r>
      <rPr>
        <sz val="6"/>
        <color theme="1"/>
        <rFont val="맑은 고딕"/>
        <family val="2"/>
        <charset val="129"/>
      </rPr>
      <t>권장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하단을</t>
    </r>
    <r>
      <rPr>
        <sz val="6"/>
        <color theme="1"/>
        <rFont val="Arial"/>
        <family val="2"/>
      </rPr>
      <t xml:space="preserve"> main </t>
    </r>
    <r>
      <rPr>
        <sz val="6"/>
        <color theme="1"/>
        <rFont val="맑은 고딕"/>
        <family val="2"/>
        <charset val="129"/>
      </rPr>
      <t>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두고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다분할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접근을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권장</t>
    </r>
    <phoneticPr fontId="4" type="noConversion"/>
  </si>
  <si>
    <t>ARB</t>
    <phoneticPr fontId="4" type="noConversion"/>
  </si>
  <si>
    <t>TRX</t>
    <phoneticPr fontId="4" type="noConversion"/>
  </si>
  <si>
    <r>
      <t xml:space="preserve">Layer-1 </t>
    </r>
    <r>
      <rPr>
        <sz val="6"/>
        <color theme="1"/>
        <rFont val="맑은 고딕"/>
        <family val="2"/>
        <charset val="129"/>
      </rPr>
      <t>카테고리에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올린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것처럼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맑은 고딕"/>
        <family val="2"/>
        <charset val="129"/>
      </rPr>
      <t>현물</t>
    </r>
    <r>
      <rPr>
        <sz val="6"/>
        <color theme="1"/>
        <rFont val="Arial"/>
        <family val="2"/>
      </rPr>
      <t xml:space="preserve"> CVD</t>
    </r>
    <r>
      <rPr>
        <sz val="6"/>
        <color theme="1"/>
        <rFont val="맑은 고딕"/>
        <family val="2"/>
        <charset val="129"/>
      </rPr>
      <t>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통해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본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수급이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양호하며</t>
    </r>
    <r>
      <rPr>
        <sz val="6"/>
        <color theme="1"/>
        <rFont val="Arial"/>
        <family val="2"/>
      </rPr>
      <t xml:space="preserve">, 
</t>
    </r>
    <r>
      <rPr>
        <sz val="6"/>
        <color theme="1"/>
        <rFont val="맑은 고딕"/>
        <family val="2"/>
        <charset val="129"/>
      </rPr>
      <t>미결제약정의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지지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돌파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좋은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흐름이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있다고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판단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채널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형성</t>
    </r>
    <r>
      <rPr>
        <sz val="6"/>
        <color theme="1"/>
        <rFont val="Arial"/>
        <family val="2"/>
      </rPr>
      <t xml:space="preserve">
Mid level </t>
    </r>
    <r>
      <rPr>
        <sz val="6"/>
        <color theme="1"/>
        <rFont val="맑은 고딕"/>
        <family val="2"/>
        <charset val="129"/>
      </rPr>
      <t>이탈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하단의</t>
    </r>
    <r>
      <rPr>
        <sz val="6"/>
        <color theme="1"/>
        <rFont val="Arial"/>
        <family val="2"/>
      </rPr>
      <t xml:space="preserve"> Bearish OB &amp; 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채널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하단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지지를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고려한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계획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즉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맑은 고딕"/>
        <family val="2"/>
        <charset val="129"/>
      </rPr>
      <t>현물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수급은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좋으나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시장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고려할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때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조정이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나타날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있다고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판단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특히</t>
    </r>
    <r>
      <rPr>
        <sz val="6"/>
        <color theme="1"/>
        <rFont val="Arial"/>
        <family val="2"/>
      </rPr>
      <t>, HTF</t>
    </r>
    <r>
      <rPr>
        <sz val="6"/>
        <color theme="1"/>
        <rFont val="맑은 고딕"/>
        <family val="2"/>
        <charset val="129"/>
      </rPr>
      <t>에서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채널에서의</t>
    </r>
    <r>
      <rPr>
        <sz val="6"/>
        <color theme="1"/>
        <rFont val="Arial"/>
        <family val="2"/>
      </rPr>
      <t xml:space="preserve"> Swing </t>
    </r>
    <r>
      <rPr>
        <sz val="6"/>
        <color theme="1"/>
        <rFont val="맑은 고딕"/>
        <family val="2"/>
        <charset val="129"/>
      </rPr>
      <t>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꽤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나타나고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때문에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하단에서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조정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매수한다면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매력적인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손익비가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나올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것으로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판단</t>
    </r>
    <phoneticPr fontId="4" type="noConversion"/>
  </si>
  <si>
    <r>
      <t xml:space="preserve">
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추세선의</t>
    </r>
    <r>
      <rPr>
        <sz val="6"/>
        <color theme="1"/>
        <rFont val="Arial"/>
        <family val="2"/>
      </rPr>
      <t xml:space="preserve"> S/R flip </t>
    </r>
    <r>
      <rPr>
        <sz val="6"/>
        <color theme="1"/>
        <rFont val="맑은 고딕"/>
        <family val="2"/>
        <charset val="129"/>
      </rPr>
      <t>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따른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저항으로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단기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후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채널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상단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추세선의</t>
    </r>
    <r>
      <rPr>
        <sz val="6"/>
        <color theme="1"/>
        <rFont val="Arial"/>
        <family val="2"/>
      </rPr>
      <t xml:space="preserve"> R/S flip </t>
    </r>
    <r>
      <rPr>
        <sz val="6"/>
        <color theme="1"/>
        <rFont val="맑은 고딕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지지를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확인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매수하는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방향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단기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채널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하단에서의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계획</t>
    </r>
    <r>
      <rPr>
        <sz val="6"/>
        <color theme="1"/>
        <rFont val="Arial"/>
        <family val="2"/>
      </rPr>
      <t xml:space="preserve"> (</t>
    </r>
    <r>
      <rPr>
        <sz val="6"/>
        <color theme="1"/>
        <rFont val="맑은 고딕"/>
        <family val="2"/>
        <charset val="129"/>
      </rPr>
      <t>약</t>
    </r>
    <r>
      <rPr>
        <sz val="6"/>
        <color theme="1"/>
        <rFont val="Arial"/>
        <family val="2"/>
      </rPr>
      <t xml:space="preserve"> $98 ~ $99.5)
SOL</t>
    </r>
    <r>
      <rPr>
        <sz val="6"/>
        <color theme="1"/>
        <rFont val="맑은 고딕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경우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조정이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길어지더라도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맑은 고딕"/>
        <family val="2"/>
        <charset val="129"/>
      </rPr>
      <t>분할로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추가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진행할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있는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흐름으로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판단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맑은 고딕"/>
        <family val="2"/>
        <charset val="129"/>
      </rPr>
      <t>우선적으로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활용하려는</t>
    </r>
    <r>
      <rPr>
        <sz val="6"/>
        <color theme="1"/>
        <rFont val="Arial"/>
        <family val="2"/>
      </rPr>
      <t xml:space="preserve"> Stop level</t>
    </r>
    <r>
      <rPr>
        <sz val="6"/>
        <color theme="1"/>
        <rFont val="맑은 고딕"/>
        <family val="2"/>
        <charset val="129"/>
      </rPr>
      <t>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이전의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강한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거래량이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동반되며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형성된</t>
    </r>
    <r>
      <rPr>
        <sz val="6"/>
        <color theme="1"/>
        <rFont val="Arial"/>
        <family val="2"/>
      </rPr>
      <t xml:space="preserve"> Liquidity sweep</t>
    </r>
    <r>
      <rPr>
        <sz val="6"/>
        <color theme="1"/>
        <rFont val="맑은 고딕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저점에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맑은 고딕"/>
        <family val="2"/>
        <charset val="129"/>
      </rPr>
      <t>해당</t>
    </r>
    <phoneticPr fontId="4" type="noConversion"/>
  </si>
  <si>
    <t>SOL</t>
    <phoneticPr fontId="4" type="noConversion"/>
  </si>
  <si>
    <t>선진입 물량 전량 매도 후 포지션 종료</t>
    <phoneticPr fontId="4" type="noConversion"/>
  </si>
  <si>
    <t>ROSE</t>
    <phoneticPr fontId="4" type="noConversion"/>
  </si>
  <si>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($0.118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 xml:space="preserve">) ~ $0.115 </t>
    </r>
    <r>
      <rPr>
        <sz val="6"/>
        <color theme="1"/>
        <rFont val="Arial Unicode MS"/>
        <family val="2"/>
        <charset val="129"/>
      </rPr>
      <t>부근까지의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, 1R risk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재진입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Mid level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
Supply </t>
    </r>
    <r>
      <rPr>
        <sz val="6"/>
        <color theme="1"/>
        <rFont val="Arial Unicode MS"/>
        <family val="2"/>
        <charset val="129"/>
      </rPr>
      <t>구간에서의</t>
    </r>
    <r>
      <rPr>
        <sz val="6"/>
        <color theme="1"/>
        <rFont val="Arial"/>
        <family val="2"/>
        <charset val="129"/>
      </rPr>
      <t xml:space="preserve"> flip  support</t>
    </r>
    <r>
      <rPr>
        <sz val="6"/>
        <color theme="1"/>
        <rFont val="Arial Unicode MS"/>
        <family val="2"/>
        <charset val="129"/>
      </rPr>
      <t>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기대하며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  <charset val="129"/>
      </rPr>
      <t xml:space="preserve"> 1R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내로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재이탈하더라도</t>
    </r>
    <r>
      <rPr>
        <sz val="6"/>
        <color theme="1"/>
        <rFont val="Arial"/>
        <family val="2"/>
        <charset val="129"/>
      </rPr>
      <t xml:space="preserve"> PA</t>
    </r>
    <r>
      <rPr>
        <sz val="6"/>
        <color theme="1"/>
        <rFont val="Arial Unicode MS"/>
        <family val="2"/>
        <charset val="129"/>
      </rPr>
      <t>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지켜보며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이어나갈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코인</t>
    </r>
    <r>
      <rPr>
        <sz val="6"/>
        <color theme="1"/>
        <rFont val="Arial"/>
        <family val="2"/>
        <charset val="129"/>
      </rPr>
      <t xml:space="preserve"> (Swing </t>
    </r>
    <r>
      <rPr>
        <sz val="6"/>
        <color theme="1"/>
        <rFont val="Arial Unicode MS"/>
        <family val="2"/>
        <charset val="129"/>
      </rPr>
      <t>목적</t>
    </r>
    <r>
      <rPr>
        <sz val="6"/>
        <color theme="1"/>
        <rFont val="Arial"/>
        <family val="2"/>
        <charset val="129"/>
      </rPr>
      <t>)</t>
    </r>
    <phoneticPr fontId="4" type="noConversion"/>
  </si>
  <si>
    <t>CVX</t>
    <phoneticPr fontId="4" type="noConversion"/>
  </si>
  <si>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~ $3.15 </t>
    </r>
    <r>
      <rPr>
        <sz val="6"/>
        <color theme="1"/>
        <rFont val="Arial Unicode MS"/>
        <family val="2"/>
        <charset val="129"/>
      </rPr>
      <t>부근까지의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, 1R risk 
</t>
    </r>
    <r>
      <rPr>
        <sz val="6"/>
        <color theme="1"/>
        <rFont val="Arial Unicode MS"/>
        <family val="2"/>
        <charset val="129"/>
      </rPr>
      <t>매수포지션의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위치를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기다리는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헷징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용도로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활용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수렴의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저항</t>
    </r>
    <r>
      <rPr>
        <sz val="6"/>
        <color theme="1"/>
        <rFont val="Arial"/>
        <family val="2"/>
        <charset val="129"/>
      </rPr>
      <t xml:space="preserve">
Liquidity sweep</t>
    </r>
    <r>
      <rPr>
        <sz val="6"/>
        <color theme="1"/>
        <rFont val="Arial Unicode MS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통한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유동성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확보</t>
    </r>
    <r>
      <rPr>
        <sz val="6"/>
        <color theme="1"/>
        <rFont val="Arial"/>
        <family val="2"/>
        <charset val="129"/>
      </rPr>
      <t xml:space="preserve">
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감소</t>
    </r>
    <phoneticPr fontId="4" type="noConversion"/>
  </si>
  <si>
    <r>
      <rPr>
        <sz val="8"/>
        <color rgb="FF000000"/>
        <rFont val="Arial Unicode MS"/>
        <family val="2"/>
        <charset val="129"/>
      </rPr>
      <t>리스크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제거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조기종료</t>
    </r>
    <phoneticPr fontId="4" type="noConversion"/>
  </si>
  <si>
    <r>
      <rPr>
        <sz val="6"/>
        <color theme="1"/>
        <rFont val="Arial Unicode MS"/>
        <family val="2"/>
        <charset val="129"/>
      </rPr>
      <t>삼각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수렴의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</rPr>
      <t xml:space="preserve"> Bullish retest 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양호한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흐름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</rPr>
      <t xml:space="preserve"> ~ $9.25 </t>
    </r>
    <r>
      <rPr>
        <sz val="6"/>
        <color theme="1"/>
        <rFont val="Arial Unicode MS"/>
        <family val="2"/>
        <charset val="129"/>
      </rPr>
      <t>부근까지의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비중조절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준수</t>
    </r>
    <phoneticPr fontId="4" type="noConversion"/>
  </si>
  <si>
    <t>APT</t>
    <phoneticPr fontId="4" type="noConversion"/>
  </si>
  <si>
    <r>
      <rPr>
        <sz val="6"/>
        <color theme="1"/>
        <rFont val="Arial Unicode MS"/>
        <family val="2"/>
        <charset val="129"/>
      </rPr>
      <t>아직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시장의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전체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마무리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되었다고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생각이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들지는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않기에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비중의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조절을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강조</t>
    </r>
    <r>
      <rPr>
        <sz val="6"/>
        <color theme="1"/>
        <rFont val="Arial"/>
        <family val="2"/>
        <charset val="129"/>
      </rPr>
      <t xml:space="preserve">
HTF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중장기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고액집단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근거로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하단의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개념의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접근을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권장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또는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저배율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선물로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필요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따른</t>
    </r>
    <r>
      <rPr>
        <sz val="6"/>
        <color theme="1"/>
        <rFont val="Arial"/>
        <family val="2"/>
        <charset val="129"/>
      </rPr>
      <t xml:space="preserve"> stop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비중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설정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>.</t>
    </r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</si>
  <si>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Desceding flag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형성</t>
    </r>
    <r>
      <rPr>
        <sz val="6"/>
        <color theme="1"/>
        <rFont val="Arial"/>
        <family val="2"/>
        <charset val="129"/>
      </rPr>
      <t xml:space="preserve">
Descending flag </t>
    </r>
    <r>
      <rPr>
        <sz val="6"/>
        <color theme="1"/>
        <rFont val="Arial Unicode MS"/>
        <family val="2"/>
        <charset val="129"/>
      </rPr>
      <t>상단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bullish retest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양호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단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비트코인의</t>
    </r>
    <r>
      <rPr>
        <sz val="6"/>
        <color theme="1"/>
        <rFont val="Arial"/>
        <family val="2"/>
        <charset val="129"/>
      </rPr>
      <t xml:space="preserve"> funding rate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고려하여</t>
    </r>
    <r>
      <rPr>
        <sz val="6"/>
        <color theme="1"/>
        <rFont val="Arial"/>
        <family val="2"/>
        <charset val="129"/>
      </rPr>
      <t xml:space="preserve">, 1R risk </t>
    </r>
    <r>
      <rPr>
        <sz val="6"/>
        <color theme="1"/>
        <rFont val="Arial Unicode MS"/>
        <family val="2"/>
        <charset val="129"/>
      </rPr>
      <t>비중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준수를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권장</t>
    </r>
    <phoneticPr fontId="4" type="noConversion"/>
  </si>
  <si>
    <t>NEAR</t>
    <phoneticPr fontId="4" type="noConversion"/>
  </si>
  <si>
    <r>
      <rPr>
        <sz val="6"/>
        <color theme="1"/>
        <rFont val="Arial Unicode MS"/>
        <family val="2"/>
        <charset val="129"/>
      </rPr>
      <t>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위치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부근에서</t>
    </r>
    <r>
      <rPr>
        <sz val="6"/>
        <color theme="1"/>
        <rFont val="Arial"/>
        <family val="2"/>
        <charset val="129"/>
      </rPr>
      <t xml:space="preserve"> 0.5R </t>
    </r>
    <r>
      <rPr>
        <sz val="6"/>
        <color theme="1"/>
        <rFont val="Arial Unicode MS"/>
        <family val="2"/>
        <charset val="129"/>
      </rPr>
      <t>또는</t>
    </r>
    <r>
      <rPr>
        <sz val="6"/>
        <color theme="1"/>
        <rFont val="Arial"/>
        <family val="2"/>
        <charset val="129"/>
      </rPr>
      <t xml:space="preserve"> 1R </t>
    </r>
    <r>
      <rPr>
        <sz val="6"/>
        <color theme="1"/>
        <rFont val="Arial Unicode MS"/>
        <family val="2"/>
        <charset val="129"/>
      </rPr>
      <t>정도의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제한된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리스크로</t>
    </r>
    <r>
      <rPr>
        <sz val="6"/>
        <color theme="1"/>
        <rFont val="Arial"/>
        <family val="2"/>
        <charset val="129"/>
      </rPr>
      <t xml:space="preserve"> 1</t>
    </r>
    <r>
      <rPr>
        <sz val="6"/>
        <color theme="1"/>
        <rFont val="Arial Unicode MS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저배율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선물로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현물에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가까운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운영을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권장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이유는</t>
    </r>
    <r>
      <rPr>
        <sz val="6"/>
        <color theme="1"/>
        <rFont val="Arial"/>
        <family val="2"/>
        <charset val="129"/>
      </rPr>
      <t>, 1</t>
    </r>
    <r>
      <rPr>
        <sz val="6"/>
        <color theme="1"/>
        <rFont val="Arial Unicode MS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있지만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재차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수렴하단까지의</t>
    </r>
    <r>
      <rPr>
        <sz val="6"/>
        <color theme="1"/>
        <rFont val="Arial"/>
        <family val="2"/>
        <charset val="129"/>
      </rPr>
      <t xml:space="preserve"> Swing Low </t>
    </r>
    <r>
      <rPr>
        <sz val="6"/>
        <color theme="1"/>
        <rFont val="Arial Unicode MS"/>
        <family val="2"/>
        <charset val="129"/>
      </rPr>
      <t>이후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반등할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역시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있다고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판단하기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때문</t>
    </r>
    <r>
      <rPr>
        <sz val="6"/>
        <color theme="1"/>
        <rFont val="Arial"/>
        <family val="2"/>
        <charset val="129"/>
      </rPr>
      <t xml:space="preserve">.
</t>
    </r>
    <r>
      <rPr>
        <sz val="6"/>
        <color theme="1"/>
        <rFont val="Arial Unicode MS"/>
        <family val="2"/>
        <charset val="129"/>
      </rPr>
      <t>삼각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양호한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phoneticPr fontId="4" type="noConversion"/>
  </si>
  <si>
    <r>
      <t xml:space="preserve">Full TP </t>
    </r>
    <r>
      <rPr>
        <sz val="8"/>
        <color rgb="FF000000"/>
        <rFont val="Arial Unicode MS"/>
        <family val="2"/>
        <charset val="129"/>
      </rPr>
      <t>달성</t>
    </r>
    <phoneticPr fontId="4" type="noConversion"/>
  </si>
  <si>
    <r>
      <rPr>
        <sz val="6"/>
        <color theme="1"/>
        <rFont val="Arial Unicode MS"/>
        <family val="2"/>
        <charset val="129"/>
      </rPr>
      <t>상장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상방에서의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가격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</t>
    </r>
    <r>
      <rPr>
        <sz val="6"/>
        <color theme="1"/>
        <rFont val="Arial"/>
        <family val="2"/>
        <charset val="129"/>
      </rPr>
      <t xml:space="preserve"> SFP </t>
    </r>
    <r>
      <rPr>
        <sz val="6"/>
        <color theme="1"/>
        <rFont val="Arial Unicode MS"/>
        <family val="2"/>
        <charset val="129"/>
      </rPr>
      <t>이후의</t>
    </r>
    <r>
      <rPr>
        <sz val="6"/>
        <color theme="1"/>
        <rFont val="Arial"/>
        <family val="2"/>
        <charset val="129"/>
      </rPr>
      <t xml:space="preserve"> Swing High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고액집단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매수세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확인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($0.608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>) ~ $0.58</t>
    </r>
    <r>
      <rPr>
        <sz val="6"/>
        <color theme="1"/>
        <rFont val="Arial Unicode MS"/>
        <family val="2"/>
        <charset val="129"/>
      </rPr>
      <t>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, 1R risk </t>
    </r>
    <r>
      <rPr>
        <sz val="6"/>
        <color theme="1"/>
        <rFont val="Arial Unicode MS"/>
        <family val="2"/>
        <charset val="129"/>
      </rPr>
      <t>권장</t>
    </r>
    <phoneticPr fontId="4" type="noConversion"/>
  </si>
  <si>
    <t>SUPER</t>
    <phoneticPr fontId="4" type="noConversion"/>
  </si>
  <si>
    <r>
      <t xml:space="preserve">IMX 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일부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수익으로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리스크를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커버하며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플랜을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충분한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통한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여부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확인</t>
    </r>
    <r>
      <rPr>
        <sz val="6"/>
        <color theme="1"/>
        <rFont val="Arial"/>
        <family val="2"/>
        <charset val="129"/>
      </rPr>
      <t xml:space="preserve">
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변곡의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($32.55)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 xml:space="preserve"> ~ $31.8 </t>
    </r>
    <r>
      <rPr>
        <sz val="6"/>
        <color theme="1"/>
        <rFont val="Arial Unicode MS"/>
        <family val="2"/>
        <charset val="129"/>
      </rPr>
      <t>부근까지의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, 1R risk
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stop </t>
    </r>
    <r>
      <rPr>
        <sz val="6"/>
        <color theme="1"/>
        <rFont val="Arial Unicode MS"/>
        <family val="2"/>
        <charset val="129"/>
      </rPr>
      <t>변경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</t>
    </r>
    <phoneticPr fontId="4" type="noConversion"/>
  </si>
  <si>
    <t>INJ</t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</si>
  <si>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형성</t>
    </r>
    <r>
      <rPr>
        <sz val="6"/>
        <color theme="1"/>
        <rFont val="Arial"/>
        <family val="2"/>
        <charset val="129"/>
      </rPr>
      <t xml:space="preserve">
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양호한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축적을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천천히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구간이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아닌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Mid level </t>
    </r>
    <r>
      <rPr>
        <sz val="6"/>
        <color theme="1"/>
        <rFont val="Arial Unicode MS"/>
        <family val="2"/>
        <charset val="129"/>
      </rPr>
      <t>이하에서</t>
    </r>
    <r>
      <rPr>
        <sz val="6"/>
        <color theme="1"/>
        <rFont val="Arial"/>
        <family val="2"/>
        <charset val="129"/>
      </rPr>
      <t xml:space="preserve"> Swing Failure Pattern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확인된다면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고려해볼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차트</t>
    </r>
    <r>
      <rPr>
        <sz val="6"/>
        <color theme="1"/>
        <rFont val="Arial"/>
        <family val="2"/>
        <charset val="129"/>
      </rPr>
      <t xml:space="preserve">
stop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target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설정은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해당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나타난다면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업로드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계획이지만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우선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해당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움직임을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보인다면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일부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신규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충분히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시도해볼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차트흐름이라고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판단</t>
    </r>
    <phoneticPr fontId="4" type="noConversion"/>
  </si>
  <si>
    <t>ALICE</t>
    <phoneticPr fontId="4" type="noConversion"/>
  </si>
  <si>
    <t>VET</t>
    <phoneticPr fontId="4" type="noConversion"/>
  </si>
  <si>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과정에서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명확한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보라고래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이탈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매도거래량의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출현</t>
    </r>
    <r>
      <rPr>
        <sz val="6"/>
        <color theme="1"/>
        <rFont val="Arial"/>
        <family val="2"/>
        <charset val="129"/>
      </rPr>
      <t xml:space="preserve"> 
$0.046 (</t>
    </r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 xml:space="preserve">) ~ $0.047 </t>
    </r>
    <r>
      <rPr>
        <sz val="6"/>
        <color theme="1"/>
        <rFont val="Arial Unicode MS"/>
        <family val="2"/>
        <charset val="129"/>
      </rPr>
      <t>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, 1R risk
</t>
    </r>
    <r>
      <rPr>
        <sz val="6"/>
        <color theme="1"/>
        <rFont val="Arial Unicode MS"/>
        <family val="2"/>
        <charset val="129"/>
      </rPr>
      <t>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상방을</t>
    </r>
    <r>
      <rPr>
        <sz val="6"/>
        <color theme="1"/>
        <rFont val="Arial"/>
        <family val="2"/>
        <charset val="129"/>
      </rPr>
      <t xml:space="preserve"> stop</t>
    </r>
    <r>
      <rPr>
        <sz val="6"/>
        <color theme="1"/>
        <rFont val="Arial Unicode MS"/>
        <family val="2"/>
        <charset val="129"/>
      </rPr>
      <t>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활용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매도를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근거로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활용하되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상승을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크게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보인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차트들은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변동성이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남아있을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있으므로</t>
    </r>
    <r>
      <rPr>
        <sz val="6"/>
        <color theme="1"/>
        <rFont val="Arial"/>
        <family val="2"/>
        <charset val="129"/>
      </rPr>
      <t>, 1R risk</t>
    </r>
    <r>
      <rPr>
        <sz val="6"/>
        <color theme="1"/>
        <rFont val="Arial Unicode MS"/>
        <family val="2"/>
        <charset val="129"/>
      </rPr>
      <t>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꼭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준수하길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당부</t>
    </r>
    <phoneticPr fontId="4" type="noConversion"/>
  </si>
  <si>
    <r>
      <t>Breakeven</t>
    </r>
    <r>
      <rPr>
        <sz val="8"/>
        <color rgb="FF000000"/>
        <rFont val="Arial Unicode MS"/>
        <family val="2"/>
        <charset val="129"/>
      </rPr>
      <t>으로 조기종료</t>
    </r>
    <phoneticPr fontId="4" type="noConversion"/>
  </si>
  <si>
    <t>EGLD</t>
    <phoneticPr fontId="4" type="noConversion"/>
  </si>
  <si>
    <r>
      <rPr>
        <sz val="6"/>
        <color theme="1"/>
        <rFont val="굴림"/>
        <family val="2"/>
        <charset val="129"/>
      </rPr>
      <t>상승장이라는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전제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하에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현재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구간에서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약</t>
    </r>
    <r>
      <rPr>
        <sz val="6"/>
        <color theme="1"/>
        <rFont val="Arial"/>
        <family val="2"/>
        <charset val="129"/>
      </rPr>
      <t xml:space="preserve"> 0.5R -1R</t>
    </r>
    <r>
      <rPr>
        <sz val="6"/>
        <color theme="1"/>
        <rFont val="굴림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내</t>
    </r>
    <r>
      <rPr>
        <sz val="6"/>
        <color theme="1"/>
        <rFont val="Arial"/>
        <family val="2"/>
        <charset val="129"/>
      </rPr>
      <t xml:space="preserve"> swing</t>
    </r>
    <r>
      <rPr>
        <sz val="6"/>
        <color theme="1"/>
        <rFont val="굴림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지속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저점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증가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굴림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증가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단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굴림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상승에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대한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가능성을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열어두고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굴림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하단에서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포지션을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살려나올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준비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역시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하고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진입할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필요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굴림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초기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진입분에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대한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수익으로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만족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굴림"/>
        <family val="2"/>
        <charset val="129"/>
      </rPr>
      <t>이탈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통한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평단가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중기적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포지션으로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끌고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시나리오를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수립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포지션을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진행</t>
    </r>
    <phoneticPr fontId="4" type="noConversion"/>
  </si>
  <si>
    <t>LPT</t>
    <phoneticPr fontId="4" type="noConversion"/>
  </si>
  <si>
    <t>현재 구간 ~ $17.7 구간까지의 분할 매도 포지션 진입, 1R risk
현물 CVD에서의 강한 매도거래량 확인
선물에서의 롱포지션 수익실현 청산 물량 역시 크게 관찰
단, 음펀비가 매우 강한 상태이므로, 단기 거래로서 수익 확보 시 리스크 제거 및 빠른 수익실현을 권장</t>
    <phoneticPr fontId="4" type="noConversion"/>
  </si>
  <si>
    <r>
      <rPr>
        <sz val="8"/>
        <color rgb="FF000000"/>
        <rFont val="Arial Unicode MS"/>
        <family val="2"/>
        <charset val="129"/>
      </rPr>
      <t xml:space="preserve">장대양봉 출현으로 진입 </t>
    </r>
    <r>
      <rPr>
        <sz val="8"/>
        <color rgb="FF000000"/>
        <rFont val="Arial"/>
        <family val="2"/>
      </rPr>
      <t>X</t>
    </r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</si>
  <si>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구간에서</t>
    </r>
    <r>
      <rPr>
        <sz val="6"/>
        <color theme="1"/>
        <rFont val="Arial"/>
        <family val="2"/>
        <charset val="129"/>
      </rPr>
      <t xml:space="preserve"> 2</t>
    </r>
    <r>
      <rPr>
        <sz val="6"/>
        <color theme="1"/>
        <rFont val="Arial Unicode MS"/>
        <family val="2"/>
        <charset val="129"/>
      </rPr>
      <t>차</t>
    </r>
    <r>
      <rPr>
        <sz val="6"/>
        <color theme="1"/>
        <rFont val="Arial"/>
        <family val="2"/>
        <charset val="129"/>
      </rPr>
      <t>, 3</t>
    </r>
    <r>
      <rPr>
        <sz val="6"/>
        <color theme="1"/>
        <rFont val="Arial Unicode MS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브리핑에서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언급한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것처럼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현재는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이후의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열어두고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일부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비중을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선진입하며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조정에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대한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시나리오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역시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열어두고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매매를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필요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수렴의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전고점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상단의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매물대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저항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부재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phoneticPr fontId="4" type="noConversion"/>
  </si>
  <si>
    <r>
      <t xml:space="preserve">Stop Loss </t>
    </r>
    <r>
      <rPr>
        <sz val="8"/>
        <color rgb="FF000000"/>
        <rFont val="Arial Unicode MS"/>
        <family val="2"/>
        <charset val="129"/>
      </rPr>
      <t>체결</t>
    </r>
    <phoneticPr fontId="4" type="noConversion"/>
  </si>
  <si>
    <t>LDO</t>
    <phoneticPr fontId="4" type="noConversion"/>
  </si>
  <si>
    <r>
      <rPr>
        <sz val="6"/>
        <color theme="1"/>
        <rFont val="돋움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각도가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커지는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 (</t>
    </r>
    <r>
      <rPr>
        <sz val="6"/>
        <color theme="1"/>
        <rFont val="돋움"/>
        <family val="2"/>
        <charset val="129"/>
      </rPr>
      <t>추세의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강화</t>
    </r>
    <r>
      <rPr>
        <sz val="6"/>
        <color theme="1"/>
        <rFont val="Arial"/>
        <family val="2"/>
        <charset val="129"/>
      </rPr>
      <t xml:space="preserve">)
Bearish BAT </t>
    </r>
    <r>
      <rPr>
        <sz val="6"/>
        <color theme="1"/>
        <rFont val="돋움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돋움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돋움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수급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유입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돋움"/>
        <family val="2"/>
        <charset val="129"/>
      </rPr>
      <t>이더리움의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약세구조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탈출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고려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돋움"/>
        <family val="2"/>
        <charset val="129"/>
      </rPr>
      <t>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구간</t>
    </r>
    <r>
      <rPr>
        <sz val="6"/>
        <color theme="1"/>
        <rFont val="Arial"/>
        <family val="2"/>
        <charset val="129"/>
      </rPr>
      <t xml:space="preserve"> ($3.11) ~ $3.05 </t>
    </r>
    <r>
      <rPr>
        <sz val="6"/>
        <color theme="1"/>
        <rFont val="돋움"/>
        <family val="2"/>
        <charset val="129"/>
      </rPr>
      <t>부근에서</t>
    </r>
    <r>
      <rPr>
        <sz val="6"/>
        <color theme="1"/>
        <rFont val="Arial"/>
        <family val="2"/>
        <charset val="129"/>
      </rPr>
      <t xml:space="preserve"> 1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
$2.85 ~ $2.95 </t>
    </r>
    <r>
      <rPr>
        <sz val="6"/>
        <color theme="1"/>
        <rFont val="돋움"/>
        <family val="2"/>
        <charset val="129"/>
      </rPr>
      <t>부근에서</t>
    </r>
    <r>
      <rPr>
        <sz val="6"/>
        <color theme="1"/>
        <rFont val="Arial"/>
        <family val="2"/>
        <charset val="129"/>
      </rPr>
      <t xml:space="preserve"> 2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계획</t>
    </r>
    <r>
      <rPr>
        <sz val="6"/>
        <color theme="1"/>
        <rFont val="Arial"/>
        <family val="2"/>
        <charset val="129"/>
      </rPr>
      <t xml:space="preserve">
2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매수까지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진행할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경우</t>
    </r>
    <r>
      <rPr>
        <sz val="6"/>
        <color theme="1"/>
        <rFont val="Arial"/>
        <family val="2"/>
        <charset val="129"/>
      </rPr>
      <t xml:space="preserve"> stop</t>
    </r>
    <r>
      <rPr>
        <sz val="6"/>
        <color theme="1"/>
        <rFont val="돋움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변경할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가능</t>
    </r>
    <r>
      <rPr>
        <sz val="6"/>
        <color theme="1"/>
        <rFont val="Arial"/>
        <family val="2"/>
        <charset val="129"/>
      </rPr>
      <t xml:space="preserve"> 
(</t>
    </r>
    <r>
      <rPr>
        <sz val="6"/>
        <color theme="1"/>
        <rFont val="돋움"/>
        <family val="2"/>
        <charset val="129"/>
      </rPr>
      <t>적어도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지지를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고려한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러프한</t>
    </r>
    <r>
      <rPr>
        <sz val="6"/>
        <color theme="1"/>
        <rFont val="Arial"/>
        <family val="2"/>
        <charset val="129"/>
      </rPr>
      <t xml:space="preserve"> stop </t>
    </r>
    <r>
      <rPr>
        <sz val="6"/>
        <color theme="1"/>
        <rFont val="돋움"/>
        <family val="2"/>
        <charset val="129"/>
      </rPr>
      <t>유지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다분할로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중기적으로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포지션을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끌어갈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시나리오로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접근을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권장</t>
    </r>
    <r>
      <rPr>
        <sz val="6"/>
        <color theme="1"/>
        <rFont val="Arial"/>
        <family val="2"/>
        <charset val="129"/>
      </rPr>
      <t>)</t>
    </r>
    <phoneticPr fontId="4" type="noConversion"/>
  </si>
  <si>
    <r>
      <t xml:space="preserve">
</t>
    </r>
    <r>
      <rPr>
        <sz val="6"/>
        <color theme="1"/>
        <rFont val="돋움"/>
        <family val="2"/>
        <charset val="129"/>
      </rPr>
      <t>기존에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고려했었던</t>
    </r>
    <r>
      <rPr>
        <sz val="6"/>
        <color theme="1"/>
        <rFont val="Arial"/>
        <family val="2"/>
        <charset val="129"/>
      </rPr>
      <t xml:space="preserve"> FTM</t>
    </r>
    <r>
      <rPr>
        <sz val="6"/>
        <color theme="1"/>
        <rFont val="돋움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경우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같은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위치에서의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진입을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계획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돋움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Bullish BAT</t>
    </r>
    <r>
      <rPr>
        <sz val="6"/>
        <color theme="1"/>
        <rFont val="돋움"/>
        <family val="2"/>
        <charset val="129"/>
      </rPr>
      <t>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대한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되돌림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지속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돋움"/>
        <family val="2"/>
        <charset val="129"/>
      </rPr>
      <t>중기적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돋움"/>
        <family val="2"/>
        <charset val="129"/>
      </rPr>
      <t>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고액집단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
Funding rate</t>
    </r>
    <r>
      <rPr>
        <sz val="6"/>
        <color theme="1"/>
        <rFont val="돋움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과열이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조정된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상태</t>
    </r>
    <r>
      <rPr>
        <sz val="6"/>
        <color theme="1"/>
        <rFont val="Arial"/>
        <family val="2"/>
        <charset val="129"/>
      </rPr>
      <t xml:space="preserve">
$0.35 ~ $0.36 </t>
    </r>
    <r>
      <rPr>
        <sz val="6"/>
        <color theme="1"/>
        <rFont val="돋움"/>
        <family val="2"/>
        <charset val="129"/>
      </rPr>
      <t>부근에서의</t>
    </r>
    <r>
      <rPr>
        <sz val="6"/>
        <color theme="1"/>
        <rFont val="Arial"/>
        <family val="2"/>
        <charset val="129"/>
      </rPr>
      <t xml:space="preserve"> 1R risk 1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
$0.335 ~ $0.345 </t>
    </r>
    <r>
      <rPr>
        <sz val="6"/>
        <color theme="1"/>
        <rFont val="돋움"/>
        <family val="2"/>
        <charset val="129"/>
      </rPr>
      <t>부근에서의</t>
    </r>
    <r>
      <rPr>
        <sz val="6"/>
        <color theme="1"/>
        <rFont val="Arial"/>
        <family val="2"/>
        <charset val="129"/>
      </rPr>
      <t xml:space="preserve"> 0.5R risk 2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계획</t>
    </r>
    <r>
      <rPr>
        <sz val="6"/>
        <color theme="1"/>
        <rFont val="Arial"/>
        <family val="2"/>
        <charset val="129"/>
      </rPr>
      <t xml:space="preserve"> (2</t>
    </r>
    <r>
      <rPr>
        <sz val="6"/>
        <color theme="1"/>
        <rFont val="돋움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stop </t>
    </r>
    <r>
      <rPr>
        <sz val="6"/>
        <color theme="1"/>
        <rFont val="돋움"/>
        <family val="2"/>
        <charset val="129"/>
      </rPr>
      <t>변경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돋움"/>
        <family val="2"/>
        <charset val="129"/>
      </rPr>
      <t>예정</t>
    </r>
    <r>
      <rPr>
        <sz val="6"/>
        <color theme="1"/>
        <rFont val="Arial"/>
        <family val="2"/>
        <charset val="129"/>
      </rPr>
      <t>)</t>
    </r>
    <phoneticPr fontId="4" type="noConversion"/>
  </si>
  <si>
    <t>GMX</t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</si>
  <si>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CVD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현재</t>
    </r>
    <r>
      <rPr>
        <sz val="6"/>
        <color theme="1"/>
        <rFont val="Arial"/>
        <family val="2"/>
        <charset val="129"/>
      </rPr>
      <t xml:space="preserve"> Funding rate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과열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상태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열어두고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원하는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위치에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온다면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상단에서</t>
    </r>
    <r>
      <rPr>
        <sz val="6"/>
        <color theme="1"/>
        <rFont val="Arial"/>
        <family val="2"/>
        <charset val="129"/>
      </rPr>
      <t xml:space="preserve"> 0.5R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1</t>
    </r>
    <r>
      <rPr>
        <sz val="6"/>
        <color theme="1"/>
        <rFont val="Arial Unicode MS"/>
        <family val="2"/>
        <charset val="129"/>
      </rPr>
      <t>차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+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내로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Mid level</t>
    </r>
    <r>
      <rPr>
        <sz val="6"/>
        <color theme="1"/>
        <rFont val="Arial Unicode MS"/>
        <family val="2"/>
        <charset val="129"/>
      </rPr>
      <t>에서</t>
    </r>
    <r>
      <rPr>
        <sz val="6"/>
        <color theme="1"/>
        <rFont val="Arial"/>
        <family val="2"/>
        <charset val="129"/>
      </rPr>
      <t xml:space="preserve"> 1R </t>
    </r>
    <r>
      <rPr>
        <sz val="6"/>
        <color theme="1"/>
        <rFont val="Arial Unicode MS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</t>
    </r>
    <phoneticPr fontId="4" type="noConversion"/>
  </si>
  <si>
    <t>LRC</t>
    <phoneticPr fontId="4" type="noConversion"/>
  </si>
  <si>
    <r>
      <rPr>
        <sz val="6"/>
        <color theme="1"/>
        <rFont val="굴림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채널의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형성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Swing High</t>
    </r>
    <r>
      <rPr>
        <sz val="6"/>
        <color theme="1"/>
        <rFont val="굴림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지속을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기대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굴림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양호한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관찰</t>
    </r>
    <r>
      <rPr>
        <sz val="6"/>
        <color theme="1"/>
        <rFont val="Arial"/>
        <family val="2"/>
        <charset val="129"/>
      </rPr>
      <t xml:space="preserve"> &amp; </t>
    </r>
    <r>
      <rPr>
        <sz val="6"/>
        <color theme="1"/>
        <rFont val="굴림"/>
        <family val="2"/>
        <charset val="129"/>
      </rPr>
      <t>미결제약정의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증가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시작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현재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구간</t>
    </r>
    <r>
      <rPr>
        <sz val="6"/>
        <color theme="1"/>
        <rFont val="Arial"/>
        <family val="2"/>
        <charset val="129"/>
      </rPr>
      <t xml:space="preserve"> ($0.257) ~ $0.245 </t>
    </r>
    <r>
      <rPr>
        <sz val="6"/>
        <color theme="1"/>
        <rFont val="굴림"/>
        <family val="2"/>
        <charset val="129"/>
      </rPr>
      <t>구간에서의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, 1R risk
</t>
    </r>
    <r>
      <rPr>
        <sz val="6"/>
        <color theme="1"/>
        <rFont val="굴림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굴림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R/S flip </t>
    </r>
    <r>
      <rPr>
        <sz val="6"/>
        <color theme="1"/>
        <rFont val="굴림"/>
        <family val="2"/>
        <charset val="129"/>
      </rPr>
      <t>구간에서의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Bullish retest </t>
    </r>
    <r>
      <rPr>
        <sz val="6"/>
        <color theme="1"/>
        <rFont val="굴림"/>
        <family val="2"/>
        <charset val="129"/>
      </rPr>
      <t>구간까지를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매집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구간으로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굴림"/>
        <family val="2"/>
        <charset val="129"/>
      </rPr>
      <t>활용</t>
    </r>
    <phoneticPr fontId="4" type="noConversion"/>
  </si>
  <si>
    <r>
      <t>Bullish retest</t>
    </r>
    <r>
      <rPr>
        <sz val="6"/>
        <color theme="1"/>
        <rFont val="Arial Unicode MS"/>
        <family val="2"/>
        <charset val="129"/>
      </rPr>
      <t>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  <charset val="129"/>
      </rPr>
      <t xml:space="preserve">, 1R risk
</t>
    </r>
    <r>
      <rPr>
        <sz val="6"/>
        <color theme="1"/>
        <rFont val="Arial Unicode MS"/>
        <family val="2"/>
        <charset val="129"/>
      </rPr>
      <t>수렴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재진입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Bullish retest</t>
    </r>
    <r>
      <rPr>
        <sz val="6"/>
        <color theme="1"/>
        <rFont val="Arial Unicode MS"/>
        <family val="2"/>
        <charset val="129"/>
      </rPr>
      <t>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지지한다면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포지션을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홀딩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만일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이탈한다면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종료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조기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종료를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하더라도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 </t>
    </r>
    <r>
      <rPr>
        <sz val="6"/>
        <color theme="1"/>
        <rFont val="Arial Unicode MS"/>
        <family val="2"/>
        <charset val="129"/>
      </rPr>
      <t>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중장기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매집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흔적이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있으므로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수렴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확인하며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재진입을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</t>
    </r>
    <phoneticPr fontId="4" type="noConversion"/>
  </si>
  <si>
    <t>MAV</t>
    <phoneticPr fontId="4" type="noConversion"/>
  </si>
  <si>
    <t>DYM</t>
    <phoneticPr fontId="4" type="noConversion"/>
  </si>
  <si>
    <t>전체적인 구조는 아직 상승을 이탈하지는 않은 상태 (거래량 감소)
하락 추세선 돌파 후 Bullish retest에 성공한다면, 1R을 재 진입할 계획
상승 추세선의 이탈과 bearish retest를 기준으로 손절 여부를 결정
현물 CVD는 1M chart에서 중기적으로 고액 집단의 축적이 일부 관찰되는 중</t>
    <phoneticPr fontId="4" type="noConversion"/>
  </si>
  <si>
    <r>
      <rPr>
        <sz val="6"/>
        <color theme="1"/>
        <rFont val="Arial Unicode MS"/>
        <family val="2"/>
        <charset val="129"/>
      </rPr>
      <t>중기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양호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하단에서</t>
    </r>
    <r>
      <rPr>
        <sz val="6"/>
        <color theme="1"/>
        <rFont val="Arial"/>
        <family val="2"/>
        <charset val="129"/>
      </rPr>
      <t xml:space="preserve"> EQ. Low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이후</t>
    </r>
    <r>
      <rPr>
        <sz val="6"/>
        <color theme="1"/>
        <rFont val="Arial"/>
        <family val="2"/>
        <charset val="129"/>
      </rPr>
      <t xml:space="preserve"> 3 tap setup </t>
    </r>
    <r>
      <rPr>
        <sz val="6"/>
        <color theme="1"/>
        <rFont val="Arial Unicode MS"/>
        <family val="2"/>
        <charset val="129"/>
      </rPr>
      <t>형성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하단의</t>
    </r>
    <r>
      <rPr>
        <sz val="6"/>
        <color theme="1"/>
        <rFont val="Arial"/>
        <family val="2"/>
        <charset val="129"/>
      </rPr>
      <t xml:space="preserve"> demand </t>
    </r>
    <r>
      <rPr>
        <sz val="6"/>
        <color theme="1"/>
        <rFont val="Arial Unicode MS"/>
        <family val="2"/>
        <charset val="129"/>
      </rPr>
      <t>구간의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고려하여</t>
    </r>
    <r>
      <rPr>
        <sz val="6"/>
        <color theme="1"/>
        <rFont val="Arial"/>
        <family val="2"/>
        <charset val="129"/>
      </rPr>
      <t xml:space="preserve"> stop</t>
    </r>
    <r>
      <rPr>
        <sz val="6"/>
        <color theme="1"/>
        <rFont val="Arial Unicode MS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설정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해당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구간에서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구간에서</t>
    </r>
    <r>
      <rPr>
        <sz val="6"/>
        <color theme="1"/>
        <rFont val="Arial"/>
        <family val="2"/>
        <charset val="129"/>
      </rPr>
      <t xml:space="preserve"> 1R risk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진행</t>
    </r>
    <phoneticPr fontId="4" type="noConversion"/>
  </si>
  <si>
    <t>YGG</t>
    <phoneticPr fontId="4" type="noConversion"/>
  </si>
  <si>
    <t>GRT</t>
    <phoneticPr fontId="4" type="noConversion"/>
  </si>
  <si>
    <r>
      <t>HTF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고점의</t>
    </r>
    <r>
      <rPr>
        <sz val="6"/>
        <color theme="1"/>
        <rFont val="Arial"/>
        <family val="2"/>
      </rPr>
      <t xml:space="preserve"> R/S flip level</t>
    </r>
    <r>
      <rPr>
        <sz val="6"/>
        <color theme="1"/>
        <rFont val="Arial Unicode MS"/>
        <family val="2"/>
        <charset val="129"/>
      </rPr>
      <t>에서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어제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명확한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지지가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나타났으며</t>
    </r>
    <r>
      <rPr>
        <sz val="6"/>
        <color theme="1"/>
        <rFont val="Arial"/>
        <family val="2"/>
      </rPr>
      <t xml:space="preserve">,
</t>
    </r>
    <r>
      <rPr>
        <sz val="6"/>
        <color theme="1"/>
        <rFont val="Arial Unicode MS"/>
        <family val="2"/>
        <charset val="129"/>
      </rPr>
      <t>현재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추세선을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돌파한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모습</t>
    </r>
    <r>
      <rPr>
        <sz val="6"/>
        <color theme="1"/>
        <rFont val="Arial"/>
        <family val="2"/>
      </rPr>
      <t xml:space="preserve">
Bullish retest </t>
    </r>
    <r>
      <rPr>
        <sz val="6"/>
        <color theme="1"/>
        <rFont val="Arial Unicode MS"/>
        <family val="2"/>
        <charset val="129"/>
      </rPr>
      <t>과정에서</t>
    </r>
    <r>
      <rPr>
        <sz val="6"/>
        <color theme="1"/>
        <rFont val="Arial"/>
        <family val="2"/>
      </rPr>
      <t xml:space="preserve"> 1R risk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시도</t>
    </r>
    <r>
      <rPr>
        <sz val="6"/>
        <color theme="1"/>
        <rFont val="Arial"/>
        <family val="2"/>
      </rPr>
      <t xml:space="preserve">
HTF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고점</t>
    </r>
    <r>
      <rPr>
        <sz val="6"/>
        <color theme="1"/>
        <rFont val="Arial"/>
        <family val="2"/>
      </rPr>
      <t xml:space="preserve"> level</t>
    </r>
    <r>
      <rPr>
        <sz val="6"/>
        <color theme="1"/>
        <rFont val="Arial Unicode MS"/>
        <family val="2"/>
        <charset val="129"/>
      </rPr>
      <t>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어제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형성된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</rPr>
      <t xml:space="preserve"> Liquidity sweep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저점을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고려한</t>
    </r>
    <r>
      <rPr>
        <sz val="6"/>
        <color theme="1"/>
        <rFont val="Arial"/>
        <family val="2"/>
      </rPr>
      <t xml:space="preserve"> stop level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설정</t>
    </r>
    <phoneticPr fontId="4" type="noConversion"/>
  </si>
  <si>
    <t>M15</t>
    <phoneticPr fontId="4" type="noConversion"/>
  </si>
  <si>
    <t>MANTA</t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</si>
  <si>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R/S flip </t>
    </r>
    <r>
      <rPr>
        <sz val="6"/>
        <color theme="1"/>
        <rFont val="Arial Unicode MS"/>
        <family val="2"/>
        <charset val="129"/>
      </rPr>
      <t>지지와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지지의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중첩을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포지션의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접근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현재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가격</t>
    </r>
    <r>
      <rPr>
        <sz val="6"/>
        <color theme="1"/>
        <rFont val="Arial"/>
        <family val="2"/>
        <charset val="129"/>
      </rPr>
      <t xml:space="preserve"> ~ $2.91 </t>
    </r>
    <r>
      <rPr>
        <sz val="6"/>
        <color theme="1"/>
        <rFont val="Arial Unicode MS"/>
        <family val="2"/>
        <charset val="129"/>
      </rPr>
      <t>부근까지의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, 1R risk </t>
    </r>
    <r>
      <rPr>
        <sz val="6"/>
        <color theme="1"/>
        <rFont val="Arial Unicode MS"/>
        <family val="2"/>
        <charset val="129"/>
      </rPr>
      <t>준수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약</t>
    </r>
    <r>
      <rPr>
        <sz val="6"/>
        <color theme="1"/>
        <rFont val="Arial"/>
        <family val="2"/>
        <charset val="129"/>
      </rPr>
      <t xml:space="preserve"> 2.7%</t>
    </r>
    <r>
      <rPr>
        <sz val="6"/>
        <color theme="1"/>
        <rFont val="Arial Unicode MS"/>
        <family val="2"/>
        <charset val="129"/>
      </rPr>
      <t>로</t>
    </r>
    <r>
      <rPr>
        <sz val="6"/>
        <color theme="1"/>
        <rFont val="Arial"/>
        <family val="2"/>
        <charset val="129"/>
      </rPr>
      <t xml:space="preserve"> stop</t>
    </r>
    <r>
      <rPr>
        <sz val="6"/>
        <color theme="1"/>
        <rFont val="Arial Unicode MS"/>
        <family val="2"/>
        <charset val="129"/>
      </rPr>
      <t>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타이트하게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설정하는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포지션이며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단기적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수익확보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개인별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리스크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제거를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당부</t>
    </r>
    <phoneticPr fontId="4" type="noConversion"/>
  </si>
  <si>
    <r>
      <rPr>
        <sz val="6"/>
        <color rgb="FF000000"/>
        <rFont val="Arial Unicode MS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추세선의</t>
    </r>
    <r>
      <rPr>
        <sz val="6"/>
        <color rgb="FF000000"/>
        <rFont val="Arial"/>
        <family val="2"/>
        <charset val="129"/>
      </rPr>
      <t xml:space="preserve"> R/S flip </t>
    </r>
    <r>
      <rPr>
        <sz val="6"/>
        <color rgb="FF000000"/>
        <rFont val="Arial Unicode MS"/>
        <family val="2"/>
        <charset val="129"/>
      </rPr>
      <t>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상승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추세선의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지지가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중첩되는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구간에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온다면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단기로</t>
    </r>
    <r>
      <rPr>
        <sz val="6"/>
        <color rgb="FF000000"/>
        <rFont val="Arial"/>
        <family val="2"/>
        <charset val="129"/>
      </rPr>
      <t xml:space="preserve"> 1R risk</t>
    </r>
    <r>
      <rPr>
        <sz val="6"/>
        <color rgb="FF000000"/>
        <rFont val="Arial Unicode MS"/>
        <family val="2"/>
        <charset val="129"/>
      </rPr>
      <t>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시도할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만한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위치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Arial Unicode MS"/>
        <family val="2"/>
        <charset val="129"/>
      </rPr>
      <t>하단의</t>
    </r>
    <r>
      <rPr>
        <sz val="6"/>
        <color rgb="FF000000"/>
        <rFont val="Arial"/>
        <family val="2"/>
        <charset val="129"/>
      </rPr>
      <t xml:space="preserve"> Flip zone</t>
    </r>
    <r>
      <rPr>
        <sz val="6"/>
        <color rgb="FF000000"/>
        <rFont val="Arial Unicode MS"/>
        <family val="2"/>
        <charset val="129"/>
      </rPr>
      <t>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지속해서</t>
    </r>
    <r>
      <rPr>
        <sz val="6"/>
        <color rgb="FF000000"/>
        <rFont val="Arial"/>
        <family val="2"/>
        <charset val="129"/>
      </rPr>
      <t xml:space="preserve"> flip </t>
    </r>
    <r>
      <rPr>
        <sz val="6"/>
        <color rgb="FF000000"/>
        <rFont val="Arial Unicode MS"/>
        <family val="2"/>
        <charset val="129"/>
      </rPr>
      <t>하며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위아래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움직임이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나타나기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때문에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해당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구간의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지지가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나타난다면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추가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상승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가능성을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기대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Arial Unicode MS"/>
        <family val="2"/>
        <charset val="129"/>
      </rPr>
      <t>수익권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도달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리스크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제거가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필요한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부분</t>
    </r>
    <r>
      <rPr>
        <sz val="6"/>
        <color rgb="FF000000"/>
        <rFont val="Arial"/>
        <family val="2"/>
        <charset val="129"/>
      </rPr>
      <t xml:space="preserve"> (</t>
    </r>
    <r>
      <rPr>
        <sz val="6"/>
        <color rgb="FF000000"/>
        <rFont val="Arial Unicode MS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과정에서의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지지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구간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반등을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목표한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포지션이기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때문</t>
    </r>
    <r>
      <rPr>
        <sz val="6"/>
        <color rgb="FF000000"/>
        <rFont val="Arial"/>
        <family val="2"/>
        <charset val="129"/>
      </rPr>
      <t>)</t>
    </r>
    <phoneticPr fontId="4" type="noConversion"/>
  </si>
  <si>
    <t>ZETA</t>
    <phoneticPr fontId="4" type="noConversion"/>
  </si>
  <si>
    <t>AXS</t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</si>
  <si>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형성</t>
    </r>
    <r>
      <rPr>
        <sz val="6"/>
        <color theme="1"/>
        <rFont val="Arial"/>
        <family val="2"/>
        <charset val="129"/>
      </rPr>
      <t xml:space="preserve">
1W </t>
    </r>
    <r>
      <rPr>
        <sz val="6"/>
        <color theme="1"/>
        <rFont val="Arial Unicode MS"/>
        <family val="2"/>
        <charset val="129"/>
      </rPr>
      <t>중장기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이치모쿠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음운의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돌리는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충분한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mid level, </t>
    </r>
    <r>
      <rPr>
        <sz val="6"/>
        <color theme="1"/>
        <rFont val="Arial Unicode MS"/>
        <family val="2"/>
        <charset val="129"/>
      </rPr>
      <t>하단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R/S flip </t>
    </r>
    <r>
      <rPr>
        <sz val="6"/>
        <color theme="1"/>
        <rFont val="Arial Unicode MS"/>
        <family val="2"/>
        <charset val="129"/>
      </rPr>
      <t>등에서의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적어도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평단가를</t>
    </r>
    <r>
      <rPr>
        <sz val="6"/>
        <color theme="1"/>
        <rFont val="Arial"/>
        <family val="2"/>
        <charset val="129"/>
      </rPr>
      <t xml:space="preserve"> $8.3 </t>
    </r>
    <r>
      <rPr>
        <sz val="6"/>
        <color theme="1"/>
        <rFont val="Arial Unicode MS"/>
        <family val="2"/>
        <charset val="129"/>
      </rPr>
      <t>부근으로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맞추는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보수적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접근을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권장</t>
    </r>
    <r>
      <rPr>
        <sz val="6"/>
        <color theme="1"/>
        <rFont val="Arial"/>
        <family val="2"/>
        <charset val="129"/>
      </rPr>
      <t xml:space="preserve"> (</t>
    </r>
    <r>
      <rPr>
        <sz val="6"/>
        <color theme="1"/>
        <rFont val="Arial Unicode MS"/>
        <family val="2"/>
        <charset val="129"/>
      </rPr>
      <t>당장이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아니더라도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충분히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노릴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있다고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판단</t>
    </r>
    <r>
      <rPr>
        <sz val="6"/>
        <color theme="1"/>
        <rFont val="Arial"/>
        <family val="2"/>
        <charset val="129"/>
      </rPr>
      <t>)</t>
    </r>
    <phoneticPr fontId="4" type="noConversion"/>
  </si>
  <si>
    <t>FXS</t>
    <phoneticPr fontId="4" type="noConversion"/>
  </si>
  <si>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유동성을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확보하기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위한</t>
    </r>
    <r>
      <rPr>
        <sz val="6"/>
        <color theme="1"/>
        <rFont val="Arial"/>
        <family val="2"/>
        <charset val="129"/>
      </rPr>
      <t xml:space="preserve"> Swing High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하단까지의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권장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단기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이탈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조기종료를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고려하며</t>
    </r>
    <r>
      <rPr>
        <sz val="6"/>
        <color theme="1"/>
        <rFont val="Arial"/>
        <family val="2"/>
        <charset val="129"/>
      </rPr>
      <t xml:space="preserve">, </t>
    </r>
    <r>
      <rPr>
        <sz val="6"/>
        <color theme="1"/>
        <rFont val="Arial Unicode MS"/>
        <family val="2"/>
        <charset val="129"/>
      </rPr>
      <t>개인별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타이트하게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운영할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필요</t>
    </r>
    <phoneticPr fontId="4" type="noConversion"/>
  </si>
  <si>
    <r>
      <rPr>
        <sz val="6"/>
        <color theme="1"/>
        <rFont val="Arial Unicode MS"/>
        <family val="2"/>
        <charset val="129"/>
      </rPr>
      <t>강한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발산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전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조정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역시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있지만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이는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저배율로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접근하기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좋은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기회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Arial Unicode MS"/>
        <family val="2"/>
        <charset val="129"/>
      </rPr>
      <t>현재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구간에서</t>
    </r>
    <r>
      <rPr>
        <sz val="6"/>
        <color theme="1"/>
        <rFont val="Arial"/>
        <family val="2"/>
      </rPr>
      <t xml:space="preserve"> 0.5R~1R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</rPr>
      <t xml:space="preserve"> ($15.5 ~ $1.6.1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</rPr>
      <t xml:space="preserve">)
</t>
    </r>
    <r>
      <rPr>
        <sz val="6"/>
        <color theme="1"/>
        <rFont val="Arial Unicode MS"/>
        <family val="2"/>
        <charset val="129"/>
      </rPr>
      <t>조정이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진행될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경우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하단의</t>
    </r>
    <r>
      <rPr>
        <sz val="6"/>
        <color theme="1"/>
        <rFont val="Arial"/>
        <family val="2"/>
      </rPr>
      <t xml:space="preserve"> Demand zone</t>
    </r>
    <r>
      <rPr>
        <sz val="6"/>
        <color theme="1"/>
        <rFont val="Arial Unicode MS"/>
        <family val="2"/>
        <charset val="129"/>
      </rPr>
      <t>에서의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강한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지지를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고려하며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</rPr>
      <t xml:space="preserve"> flip level </t>
    </r>
    <r>
      <rPr>
        <sz val="6"/>
        <color theme="1"/>
        <rFont val="Arial Unicode MS"/>
        <family val="2"/>
        <charset val="129"/>
      </rPr>
      <t>에서</t>
    </r>
    <r>
      <rPr>
        <sz val="6"/>
        <color theme="1"/>
        <rFont val="Arial"/>
        <family val="2"/>
      </rPr>
      <t xml:space="preserve"> 1R 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계획</t>
    </r>
    <r>
      <rPr>
        <sz val="6"/>
        <color theme="1"/>
        <rFont val="Arial"/>
        <family val="2"/>
      </rPr>
      <t xml:space="preserve">  (</t>
    </r>
    <r>
      <rPr>
        <sz val="6"/>
        <color theme="1"/>
        <rFont val="Arial Unicode MS"/>
        <family val="2"/>
        <charset val="129"/>
      </rPr>
      <t>엄청난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거래량</t>
    </r>
    <r>
      <rPr>
        <sz val="6"/>
        <color theme="1"/>
        <rFont val="Arial"/>
        <family val="2"/>
      </rPr>
      <t xml:space="preserve">, </t>
    </r>
    <r>
      <rPr>
        <sz val="6"/>
        <color theme="1"/>
        <rFont val="Arial Unicode MS"/>
        <family val="2"/>
        <charset val="129"/>
      </rPr>
      <t>이후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거래량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감소</t>
    </r>
    <r>
      <rPr>
        <sz val="6"/>
        <color theme="1"/>
        <rFont val="Arial"/>
        <family val="2"/>
      </rPr>
      <t xml:space="preserve">)
</t>
    </r>
    <r>
      <rPr>
        <sz val="6"/>
        <color theme="1"/>
        <rFont val="Arial Unicode MS"/>
        <family val="2"/>
        <charset val="129"/>
      </rPr>
      <t>추가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진행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</rPr>
      <t xml:space="preserve"> stop</t>
    </r>
    <r>
      <rPr>
        <sz val="6"/>
        <color theme="1"/>
        <rFont val="Arial Unicode MS"/>
        <family val="2"/>
        <charset val="129"/>
      </rPr>
      <t>을</t>
    </r>
    <r>
      <rPr>
        <sz val="6"/>
        <color theme="1"/>
        <rFont val="Arial"/>
        <family val="2"/>
      </rPr>
      <t xml:space="preserve"> demand zone </t>
    </r>
    <r>
      <rPr>
        <sz val="6"/>
        <color theme="1"/>
        <rFont val="Arial Unicode MS"/>
        <family val="2"/>
        <charset val="129"/>
      </rPr>
      <t>하단으로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수정할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계획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Arial Unicode MS"/>
        <family val="2"/>
        <charset val="129"/>
      </rPr>
      <t>반드시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저배율로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매집을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진행할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있는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방식을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택하길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권장</t>
    </r>
    <phoneticPr fontId="4" type="noConversion"/>
  </si>
  <si>
    <t>JTO</t>
    <phoneticPr fontId="4" type="noConversion"/>
  </si>
  <si>
    <t>현재 구간에서 1R risk 재 진입, 근거는 이전과 동일
현물 수급 역시 지속적으로 유지가 되는 중</t>
    <phoneticPr fontId="4" type="noConversion"/>
  </si>
  <si>
    <t>하락 추세선 돌파
상승 채널의 형성
Bearish OB 의 flip support 를 기대
하락 추세선의 지지를 고려
CVD의 일부 추가 유입
현재가 ($7.72) ~ $7.6 부근에서의 분할 매수, 1R risk</t>
    <phoneticPr fontId="4" type="noConversion"/>
  </si>
  <si>
    <r>
      <rPr>
        <sz val="6"/>
        <color theme="1"/>
        <rFont val="Arial Unicode MS"/>
        <family val="2"/>
        <charset val="129"/>
      </rPr>
      <t>현재가</t>
    </r>
    <r>
      <rPr>
        <sz val="6"/>
        <color theme="1"/>
        <rFont val="Arial"/>
        <family val="2"/>
        <charset val="129"/>
      </rPr>
      <t xml:space="preserve"> ($0.695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 xml:space="preserve">) ~ $0.685 </t>
    </r>
    <r>
      <rPr>
        <sz val="6"/>
        <color theme="1"/>
        <rFont val="Arial Unicode MS"/>
        <family val="2"/>
        <charset val="129"/>
      </rPr>
      <t>까지의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, 1R risk </t>
    </r>
    <r>
      <rPr>
        <sz val="6"/>
        <color theme="1"/>
        <rFont val="Arial Unicode MS"/>
        <family val="2"/>
        <charset val="129"/>
      </rPr>
      <t>준수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>, Higher Low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좋은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</t>
    </r>
    <phoneticPr fontId="4" type="noConversion"/>
  </si>
  <si>
    <t>Liquidity sweep 이후 기존 상승 추세선 위로 재 돌파
현 구간에서 분할 매수로 1R risk 진입
여전히 이전의 근거가 유효하다고 판단</t>
    <phoneticPr fontId="4" type="noConversion"/>
  </si>
  <si>
    <r>
      <rPr>
        <sz val="6"/>
        <color theme="1"/>
        <rFont val="Arial Unicode MS"/>
        <family val="2"/>
        <charset val="129"/>
      </rPr>
      <t>현구간</t>
    </r>
    <r>
      <rPr>
        <sz val="6"/>
        <color theme="1"/>
        <rFont val="Arial"/>
        <family val="2"/>
        <charset val="129"/>
      </rPr>
      <t xml:space="preserve"> ($2.28 </t>
    </r>
    <r>
      <rPr>
        <sz val="6"/>
        <color theme="1"/>
        <rFont val="Arial Unicode MS"/>
        <family val="2"/>
        <charset val="129"/>
      </rPr>
      <t>부근</t>
    </r>
    <r>
      <rPr>
        <sz val="6"/>
        <color theme="1"/>
        <rFont val="Arial"/>
        <family val="2"/>
        <charset val="129"/>
      </rPr>
      <t xml:space="preserve">) ~ $2.2 </t>
    </r>
    <r>
      <rPr>
        <sz val="6"/>
        <color theme="1"/>
        <rFont val="Arial Unicode MS"/>
        <family val="2"/>
        <charset val="129"/>
      </rPr>
      <t>부근에서</t>
    </r>
    <r>
      <rPr>
        <sz val="6"/>
        <color theme="1"/>
        <rFont val="Arial"/>
        <family val="2"/>
        <charset val="129"/>
      </rPr>
      <t xml:space="preserve"> 1R risk </t>
    </r>
    <r>
      <rPr>
        <sz val="6"/>
        <color theme="1"/>
        <rFont val="Arial Unicode MS"/>
        <family val="2"/>
        <charset val="129"/>
      </rPr>
      <t>분할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매수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하락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추세선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
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양호한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흐름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관찰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Gartley pattern </t>
    </r>
    <r>
      <rPr>
        <sz val="6"/>
        <color theme="1"/>
        <rFont val="Arial Unicode MS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 (B point </t>
    </r>
    <r>
      <rPr>
        <sz val="6"/>
        <color theme="1"/>
        <rFont val="Arial Unicode MS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여부를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기준</t>
    </r>
    <r>
      <rPr>
        <sz val="6"/>
        <color theme="1"/>
        <rFont val="Arial"/>
        <family val="2"/>
        <charset val="129"/>
      </rPr>
      <t xml:space="preserve">)
</t>
    </r>
    <r>
      <rPr>
        <sz val="6"/>
        <color theme="1"/>
        <rFont val="Arial Unicode MS"/>
        <family val="2"/>
        <charset val="129"/>
      </rPr>
      <t>단기적으로</t>
    </r>
    <r>
      <rPr>
        <sz val="6"/>
        <color theme="1"/>
        <rFont val="Arial"/>
        <family val="2"/>
        <charset val="129"/>
      </rPr>
      <t xml:space="preserve"> $2.4 </t>
    </r>
    <r>
      <rPr>
        <sz val="6"/>
        <color theme="1"/>
        <rFont val="Arial Unicode MS"/>
        <family val="2"/>
        <charset val="129"/>
      </rPr>
      <t>구간에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저항이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위치한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상태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진입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$2.4 </t>
    </r>
    <r>
      <rPr>
        <sz val="6"/>
        <color theme="1"/>
        <rFont val="Arial Unicode MS"/>
        <family val="2"/>
        <charset val="129"/>
      </rPr>
      <t>구간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저항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도달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일부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정리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및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리스크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제거를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계획하고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포지션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진입을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Arial Unicode MS"/>
        <family val="2"/>
        <charset val="129"/>
      </rPr>
      <t>시도</t>
    </r>
    <phoneticPr fontId="4" type="noConversion"/>
  </si>
  <si>
    <t>XRP</t>
    <phoneticPr fontId="4" type="noConversion"/>
  </si>
  <si>
    <r>
      <rPr>
        <sz val="6"/>
        <color rgb="FF000000"/>
        <rFont val="Arial Unicode MS"/>
        <family val="2"/>
        <charset val="129"/>
      </rPr>
      <t>현재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현물</t>
    </r>
    <r>
      <rPr>
        <sz val="6"/>
        <color rgb="FF000000"/>
        <rFont val="Arial"/>
        <family val="2"/>
        <charset val="129"/>
      </rPr>
      <t xml:space="preserve"> CVD </t>
    </r>
    <r>
      <rPr>
        <sz val="6"/>
        <color rgb="FF000000"/>
        <rFont val="Arial Unicode MS"/>
        <family val="2"/>
        <charset val="129"/>
      </rPr>
      <t>상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거래량이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강하게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들어오는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것이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관찰</t>
    </r>
    <r>
      <rPr>
        <sz val="6"/>
        <color rgb="FF000000"/>
        <rFont val="Arial"/>
        <family val="2"/>
        <charset val="129"/>
      </rPr>
      <t xml:space="preserve">
HTF Range </t>
    </r>
    <r>
      <rPr>
        <sz val="6"/>
        <color rgb="FF000000"/>
        <rFont val="Arial Unicode MS"/>
        <family val="2"/>
        <charset val="129"/>
      </rPr>
      <t>형성의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저점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Arial Unicode MS"/>
        <family val="2"/>
        <charset val="129"/>
      </rPr>
      <t>즉</t>
    </r>
    <r>
      <rPr>
        <sz val="6"/>
        <color rgb="FF000000"/>
        <rFont val="Arial"/>
        <family val="2"/>
        <charset val="129"/>
      </rPr>
      <t xml:space="preserve"> Discount zone</t>
    </r>
    <r>
      <rPr>
        <sz val="6"/>
        <color rgb="FF000000"/>
        <rFont val="Arial Unicode MS"/>
        <family val="2"/>
        <charset val="129"/>
      </rPr>
      <t>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해당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Arial Unicode MS"/>
        <family val="2"/>
        <charset val="129"/>
      </rPr>
      <t>상승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추세선의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지지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Arial Unicode MS"/>
        <family val="2"/>
        <charset val="129"/>
      </rPr>
      <t>현물</t>
    </r>
    <r>
      <rPr>
        <sz val="6"/>
        <color rgb="FF000000"/>
        <rFont val="Arial"/>
        <family val="2"/>
        <charset val="129"/>
      </rPr>
      <t xml:space="preserve"> CVD</t>
    </r>
    <r>
      <rPr>
        <sz val="6"/>
        <color rgb="FF000000"/>
        <rFont val="Arial Unicode MS"/>
        <family val="2"/>
        <charset val="129"/>
      </rPr>
      <t>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거래량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증가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Arial Unicode MS"/>
        <family val="2"/>
        <charset val="129"/>
      </rPr>
      <t>현재가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부근에서</t>
    </r>
    <r>
      <rPr>
        <sz val="6"/>
        <color rgb="FF000000"/>
        <rFont val="Arial"/>
        <family val="2"/>
        <charset val="129"/>
      </rPr>
      <t xml:space="preserve"> 1</t>
    </r>
    <r>
      <rPr>
        <sz val="6"/>
        <color rgb="FF000000"/>
        <rFont val="Arial Unicode MS"/>
        <family val="2"/>
        <charset val="129"/>
      </rPr>
      <t>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진행</t>
    </r>
    <r>
      <rPr>
        <sz val="6"/>
        <color rgb="FF000000"/>
        <rFont val="Arial"/>
        <family val="2"/>
        <charset val="129"/>
      </rPr>
      <t xml:space="preserve">, 1R risk
</t>
    </r>
    <r>
      <rPr>
        <sz val="6"/>
        <color rgb="FF000000"/>
        <rFont val="Arial Unicode MS"/>
        <family val="2"/>
        <charset val="129"/>
      </rPr>
      <t>최근의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시장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상승에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대한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과열로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조정이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나타날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경우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Arial Unicode MS"/>
        <family val="2"/>
        <charset val="129"/>
      </rPr>
      <t>하단의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상승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추세선에서</t>
    </r>
    <r>
      <rPr>
        <sz val="6"/>
        <color rgb="FF000000"/>
        <rFont val="Arial"/>
        <family val="2"/>
        <charset val="129"/>
      </rPr>
      <t xml:space="preserve"> 2</t>
    </r>
    <r>
      <rPr>
        <sz val="6"/>
        <color rgb="FF000000"/>
        <rFont val="Arial Unicode MS"/>
        <family val="2"/>
        <charset val="129"/>
      </rPr>
      <t>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</t>
    </r>
    <r>
      <rPr>
        <sz val="6"/>
        <color rgb="FF000000"/>
        <rFont val="Arial"/>
        <family val="2"/>
        <charset val="129"/>
      </rPr>
      <t>, Range Low</t>
    </r>
    <r>
      <rPr>
        <sz val="6"/>
        <color rgb="FF000000"/>
        <rFont val="Arial Unicode MS"/>
        <family val="2"/>
        <charset val="129"/>
      </rPr>
      <t>에서</t>
    </r>
    <r>
      <rPr>
        <sz val="6"/>
        <color rgb="FF000000"/>
        <rFont val="Arial"/>
        <family val="2"/>
        <charset val="129"/>
      </rPr>
      <t xml:space="preserve"> 3</t>
    </r>
    <r>
      <rPr>
        <sz val="6"/>
        <color rgb="FF000000"/>
        <rFont val="Arial Unicode MS"/>
        <family val="2"/>
        <charset val="129"/>
      </rPr>
      <t>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진행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Arial Unicode MS"/>
        <family val="2"/>
        <charset val="129"/>
      </rPr>
      <t>총</t>
    </r>
    <r>
      <rPr>
        <sz val="6"/>
        <color rgb="FF000000"/>
        <rFont val="Arial"/>
        <family val="2"/>
        <charset val="129"/>
      </rPr>
      <t xml:space="preserve"> 2~3R risk </t>
    </r>
    <r>
      <rPr>
        <sz val="6"/>
        <color rgb="FF000000"/>
        <rFont val="Arial Unicode MS"/>
        <family val="2"/>
        <charset val="129"/>
      </rPr>
      <t>까지의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부여</t>
    </r>
    <r>
      <rPr>
        <sz val="6"/>
        <color rgb="FF000000"/>
        <rFont val="Arial"/>
        <family val="2"/>
        <charset val="129"/>
      </rPr>
      <t xml:space="preserve">
stop</t>
    </r>
    <r>
      <rPr>
        <sz val="6"/>
        <color rgb="FF000000"/>
        <rFont val="Arial Unicode MS"/>
        <family val="2"/>
        <charset val="129"/>
      </rPr>
      <t>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여유있게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설정하며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Arial Unicode MS"/>
        <family val="2"/>
        <charset val="129"/>
      </rPr>
      <t>분할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이후</t>
    </r>
    <r>
      <rPr>
        <sz val="6"/>
        <color rgb="FF000000"/>
        <rFont val="Arial"/>
        <family val="2"/>
        <charset val="129"/>
      </rPr>
      <t xml:space="preserve"> stop </t>
    </r>
    <r>
      <rPr>
        <sz val="6"/>
        <color rgb="FF000000"/>
        <rFont val="Arial Unicode MS"/>
        <family val="2"/>
        <charset val="129"/>
      </rPr>
      <t>변경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가능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Arial Unicode MS"/>
        <family val="2"/>
        <charset val="129"/>
      </rPr>
      <t>즉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저배율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또는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현물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매수를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Arial Unicode MS"/>
        <family val="2"/>
        <charset val="129"/>
      </rPr>
      <t>권장</t>
    </r>
    <r>
      <rPr>
        <sz val="6"/>
        <color rgb="FF000000"/>
        <rFont val="Arial"/>
        <family val="2"/>
        <charset val="129"/>
      </rPr>
      <t>.</t>
    </r>
    <phoneticPr fontId="4" type="noConversion"/>
  </si>
  <si>
    <t>BTC</t>
    <phoneticPr fontId="4" type="noConversion"/>
  </si>
  <si>
    <t>헷징 포지션
전고점에 대한 Bullish MSB 형성을 시도 중
Bullish MSB 형성 및 retest 컨펌 시 -0.5R 로 조기종료를 고려할 수 있으며,
최근 수익으로 50k 매도벽까지의 -1R을 커버 가능
헷징 포지션을 제외한 전반적인 포지션 델타는 CPI까지 고려하여 매수 포지션 우위로 설정을 권장</t>
    <phoneticPr fontId="4" type="noConversion"/>
  </si>
  <si>
    <r>
      <t xml:space="preserve">40.5k </t>
    </r>
    <r>
      <rPr>
        <sz val="6"/>
        <color theme="1"/>
        <rFont val="맑은 고딕"/>
        <family val="2"/>
        <charset val="129"/>
      </rPr>
      <t>돌파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후</t>
    </r>
    <r>
      <rPr>
        <sz val="6"/>
        <color theme="1"/>
        <rFont val="Arial"/>
        <family val="2"/>
        <charset val="129"/>
      </rPr>
      <t xml:space="preserve"> Bullish retest</t>
    </r>
    <r>
      <rPr>
        <sz val="6"/>
        <color theme="1"/>
        <rFont val="맑은 고딕"/>
        <family val="2"/>
        <charset val="129"/>
      </rPr>
      <t>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컨펌될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경우</t>
    </r>
    <r>
      <rPr>
        <sz val="6"/>
        <color theme="1"/>
        <rFont val="Arial"/>
        <family val="2"/>
        <charset val="129"/>
      </rPr>
      <t xml:space="preserve">, 
</t>
    </r>
    <r>
      <rPr>
        <sz val="6"/>
        <color theme="1"/>
        <rFont val="맑은 고딕"/>
        <family val="2"/>
        <charset val="129"/>
      </rPr>
      <t>최근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저점을</t>
    </r>
    <r>
      <rPr>
        <sz val="6"/>
        <color theme="1"/>
        <rFont val="Arial"/>
        <family val="2"/>
        <charset val="129"/>
      </rPr>
      <t xml:space="preserve"> stop</t>
    </r>
    <r>
      <rPr>
        <sz val="6"/>
        <color theme="1"/>
        <rFont val="맑은 고딕"/>
        <family val="2"/>
        <charset val="129"/>
      </rPr>
      <t>으로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설정하는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매수포지션을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고려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가능</t>
    </r>
    <phoneticPr fontId="4" type="noConversion"/>
  </si>
  <si>
    <r>
      <rPr>
        <sz val="6"/>
        <color theme="1"/>
        <rFont val="맑은 고딕"/>
        <family val="2"/>
        <charset val="129"/>
      </rPr>
      <t>상승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추세선의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각도가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커지는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중</t>
    </r>
    <r>
      <rPr>
        <sz val="6"/>
        <color theme="1"/>
        <rFont val="Arial"/>
        <family val="2"/>
        <charset val="129"/>
      </rPr>
      <t xml:space="preserve"> (</t>
    </r>
    <r>
      <rPr>
        <sz val="6"/>
        <color theme="1"/>
        <rFont val="맑은 고딕"/>
        <family val="2"/>
        <charset val="129"/>
      </rPr>
      <t>추세의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강화</t>
    </r>
    <r>
      <rPr>
        <sz val="6"/>
        <color theme="1"/>
        <rFont val="Arial"/>
        <family val="2"/>
        <charset val="129"/>
      </rPr>
      <t xml:space="preserve">)
Bearish BAT </t>
    </r>
    <r>
      <rPr>
        <sz val="6"/>
        <color theme="1"/>
        <rFont val="맑은 고딕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맑은 고딕"/>
        <family val="2"/>
        <charset val="129"/>
      </rPr>
      <t>현물</t>
    </r>
    <r>
      <rPr>
        <sz val="6"/>
        <color theme="1"/>
        <rFont val="Arial"/>
        <family val="2"/>
        <charset val="129"/>
      </rPr>
      <t xml:space="preserve"> CVD</t>
    </r>
    <r>
      <rPr>
        <sz val="6"/>
        <color theme="1"/>
        <rFont val="맑은 고딕"/>
        <family val="2"/>
        <charset val="129"/>
      </rPr>
      <t>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강한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수급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유입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맑은 고딕"/>
        <family val="2"/>
        <charset val="129"/>
      </rPr>
      <t>이더리움의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약세구조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탈출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가능성</t>
    </r>
    <r>
      <rPr>
        <sz val="6"/>
        <color theme="1"/>
        <rFont val="Arial"/>
        <family val="2"/>
        <charset val="129"/>
      </rPr>
      <t xml:space="preserve"> </t>
    </r>
    <r>
      <rPr>
        <sz val="6"/>
        <color theme="1"/>
        <rFont val="맑은 고딕"/>
        <family val="2"/>
        <charset val="129"/>
      </rPr>
      <t>고려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</si>
</sst>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&quot; &quot;mmm&quot; &quot;"/>
    <numFmt numFmtId="177" formatCode="0.0"/>
    <numFmt numFmtId="178" formatCode="0.0%"/>
  </numFmts>
  <fonts count="5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9C5700"/>
      <name val="Arial"/>
      <family val="2"/>
      <scheme val="minor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1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rgb="FF00610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0"/>
      <color rgb="FF9C0006"/>
      <name val="Arial"/>
      <family val="2"/>
      <scheme val="minor"/>
    </font>
    <font>
      <u/>
      <sz val="10"/>
      <color theme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006100"/>
      <name val="Arial"/>
      <family val="2"/>
      <scheme val="minor"/>
    </font>
    <font>
      <b/>
      <sz val="10"/>
      <color rgb="FF0070C0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FA855A"/>
      <name val="Arial"/>
      <family val="2"/>
    </font>
    <font>
      <b/>
      <sz val="10"/>
      <color rgb="FFFA855A"/>
      <name val="Arial (Body)"/>
    </font>
    <font>
      <b/>
      <sz val="12"/>
      <color rgb="FFFA855A"/>
      <name val="Arial (Body)"/>
    </font>
    <font>
      <sz val="8"/>
      <color rgb="FF000000"/>
      <name val="Arial Unicode MS"/>
      <family val="2"/>
      <charset val="129"/>
    </font>
    <font>
      <sz val="12"/>
      <color theme="4" tint="-0.249977111117893"/>
      <name val="Arial"/>
      <family val="2"/>
    </font>
    <font>
      <sz val="10"/>
      <color theme="0"/>
      <name val="굴림"/>
      <family val="2"/>
      <charset val="129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  <charset val="129"/>
    </font>
    <font>
      <sz val="8"/>
      <color rgb="FF000000"/>
      <name val="Arial"/>
      <family val="2"/>
      <scheme val="minor"/>
    </font>
    <font>
      <sz val="6"/>
      <color theme="1"/>
      <name val="Arial"/>
      <family val="2"/>
    </font>
    <font>
      <sz val="6"/>
      <color rgb="FF000000"/>
      <name val="Arial"/>
      <family val="2"/>
    </font>
    <font>
      <b/>
      <sz val="6"/>
      <color theme="0"/>
      <name val="Arial"/>
      <family val="2"/>
    </font>
    <font>
      <sz val="6"/>
      <color theme="1"/>
      <name val="Arial Unicode MS"/>
      <family val="2"/>
      <charset val="129"/>
    </font>
    <font>
      <sz val="6"/>
      <color theme="1"/>
      <name val="굴림"/>
      <family val="2"/>
      <charset val="129"/>
    </font>
    <font>
      <sz val="6"/>
      <color theme="1"/>
      <name val="Arial"/>
      <family val="2"/>
      <charset val="129"/>
    </font>
    <font>
      <sz val="6"/>
      <color rgb="FF000000"/>
      <name val="Arial"/>
      <family val="2"/>
      <charset val="129"/>
    </font>
    <font>
      <b/>
      <sz val="6"/>
      <color rgb="FF000000"/>
      <name val="Arial"/>
      <family val="2"/>
    </font>
    <font>
      <b/>
      <sz val="6"/>
      <color theme="0"/>
      <name val="Arial"/>
      <family val="2"/>
      <scheme val="minor"/>
    </font>
    <font>
      <b/>
      <sz val="6"/>
      <color rgb="FF9C0006"/>
      <name val="Arial"/>
      <family val="2"/>
      <scheme val="minor"/>
    </font>
    <font>
      <b/>
      <sz val="6"/>
      <color theme="1"/>
      <name val="Arial"/>
      <family val="2"/>
      <scheme val="minor"/>
    </font>
    <font>
      <sz val="6"/>
      <color rgb="FF000000"/>
      <name val="Arial Unicode MS"/>
      <family val="2"/>
      <charset val="129"/>
    </font>
    <font>
      <sz val="6"/>
      <color theme="1"/>
      <name val="맑은 고딕"/>
      <family val="2"/>
      <charset val="129"/>
    </font>
    <font>
      <sz val="10"/>
      <color theme="1" tint="0.34998626667073579"/>
      <name val="Arial"/>
      <family val="2"/>
      <scheme val="major"/>
    </font>
    <font>
      <sz val="10"/>
      <color rgb="FF000000"/>
      <name val="Arial"/>
      <family val="2"/>
      <charset val="129"/>
    </font>
    <font>
      <sz val="6"/>
      <color theme="1"/>
      <name val="돋움"/>
      <family val="2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 applyNumberFormat="0" applyFill="0" applyBorder="0" applyAlignment="0" applyProtection="0"/>
    <xf numFmtId="9" fontId="31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right"/>
    </xf>
    <xf numFmtId="0" fontId="0" fillId="6" borderId="0" xfId="0" applyFill="1"/>
    <xf numFmtId="0" fontId="0" fillId="7" borderId="0" xfId="0" applyFill="1"/>
    <xf numFmtId="1" fontId="0" fillId="7" borderId="0" xfId="0" applyNumberFormat="1" applyFill="1" applyAlignment="1">
      <alignment horizontal="right"/>
    </xf>
    <xf numFmtId="1" fontId="5" fillId="7" borderId="0" xfId="0" applyNumberFormat="1" applyFont="1" applyFill="1" applyAlignment="1">
      <alignment horizontal="right"/>
    </xf>
    <xf numFmtId="0" fontId="2" fillId="7" borderId="0" xfId="0" applyFont="1" applyFill="1"/>
    <xf numFmtId="0" fontId="2" fillId="8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0" fontId="6" fillId="7" borderId="0" xfId="0" applyNumberFormat="1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10" fontId="6" fillId="0" borderId="0" xfId="0" applyNumberFormat="1" applyFont="1" applyAlignment="1">
      <alignment horizontal="right" wrapText="1"/>
    </xf>
    <xf numFmtId="1" fontId="0" fillId="7" borderId="0" xfId="0" applyNumberFormat="1" applyFill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19" fillId="2" borderId="1" xfId="5" applyNumberFormat="1" applyFill="1" applyBorder="1" applyAlignment="1">
      <alignment horizontal="right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19" fillId="2" borderId="13" xfId="5" applyNumberFormat="1" applyFill="1" applyBorder="1" applyAlignment="1">
      <alignment horizontal="right"/>
    </xf>
    <xf numFmtId="1" fontId="5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/>
    <xf numFmtId="0" fontId="1" fillId="2" borderId="14" xfId="0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left" vertical="center"/>
    </xf>
    <xf numFmtId="0" fontId="5" fillId="5" borderId="16" xfId="0" quotePrefix="1" applyFont="1" applyFill="1" applyBorder="1" applyAlignment="1">
      <alignment horizontal="left"/>
    </xf>
    <xf numFmtId="1" fontId="5" fillId="5" borderId="16" xfId="0" applyNumberFormat="1" applyFon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right" wrapText="1"/>
    </xf>
    <xf numFmtId="10" fontId="6" fillId="5" borderId="16" xfId="0" applyNumberFormat="1" applyFont="1" applyFill="1" applyBorder="1" applyAlignment="1">
      <alignment horizontal="right"/>
    </xf>
    <xf numFmtId="10" fontId="6" fillId="5" borderId="16" xfId="0" applyNumberFormat="1" applyFont="1" applyFill="1" applyBorder="1" applyAlignment="1">
      <alignment horizontal="right" wrapText="1"/>
    </xf>
    <xf numFmtId="1" fontId="0" fillId="5" borderId="16" xfId="0" applyNumberFormat="1" applyFill="1" applyBorder="1" applyAlignment="1">
      <alignment horizontal="right"/>
    </xf>
    <xf numFmtId="0" fontId="5" fillId="5" borderId="17" xfId="0" quotePrefix="1" applyFont="1" applyFill="1" applyBorder="1" applyAlignment="1">
      <alignment horizontal="left"/>
    </xf>
    <xf numFmtId="1" fontId="5" fillId="5" borderId="17" xfId="0" applyNumberFormat="1" applyFon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right" wrapText="1"/>
    </xf>
    <xf numFmtId="10" fontId="6" fillId="5" borderId="17" xfId="0" applyNumberFormat="1" applyFont="1" applyFill="1" applyBorder="1" applyAlignment="1">
      <alignment horizontal="right"/>
    </xf>
    <xf numFmtId="10" fontId="6" fillId="5" borderId="17" xfId="0" applyNumberFormat="1" applyFont="1" applyFill="1" applyBorder="1" applyAlignment="1">
      <alignment horizontal="right" wrapText="1"/>
    </xf>
    <xf numFmtId="1" fontId="0" fillId="5" borderId="17" xfId="0" applyNumberFormat="1" applyFill="1" applyBorder="1" applyAlignment="1">
      <alignment horizontal="right"/>
    </xf>
    <xf numFmtId="0" fontId="1" fillId="5" borderId="16" xfId="0" quotePrefix="1" applyFont="1" applyFill="1" applyBorder="1"/>
    <xf numFmtId="0" fontId="5" fillId="5" borderId="16" xfId="0" applyFont="1" applyFill="1" applyBorder="1"/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177" fontId="21" fillId="9" borderId="2" xfId="2" applyNumberFormat="1" applyFont="1" applyBorder="1" applyAlignment="1">
      <alignment horizontal="center" wrapText="1"/>
    </xf>
    <xf numFmtId="178" fontId="21" fillId="9" borderId="3" xfId="2" applyNumberFormat="1" applyFont="1" applyBorder="1" applyAlignment="1">
      <alignment horizontal="center"/>
    </xf>
    <xf numFmtId="10" fontId="22" fillId="5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vertical="center"/>
      <protection locked="0"/>
    </xf>
    <xf numFmtId="0" fontId="18" fillId="10" borderId="2" xfId="3" applyFont="1" applyBorder="1" applyAlignment="1" applyProtection="1">
      <alignment vertical="center"/>
      <protection locked="0"/>
    </xf>
    <xf numFmtId="0" fontId="5" fillId="0" borderId="2" xfId="0" applyFont="1" applyBorder="1"/>
    <xf numFmtId="0" fontId="5" fillId="0" borderId="2" xfId="0" quotePrefix="1" applyFont="1" applyBorder="1"/>
    <xf numFmtId="0" fontId="5" fillId="2" borderId="2" xfId="0" applyFont="1" applyFill="1" applyBorder="1" applyAlignment="1">
      <alignment horizontal="right"/>
    </xf>
    <xf numFmtId="0" fontId="5" fillId="0" borderId="5" xfId="0" quotePrefix="1" applyFont="1" applyBorder="1"/>
    <xf numFmtId="0" fontId="23" fillId="12" borderId="2" xfId="2" applyFont="1" applyFill="1" applyBorder="1" applyAlignment="1" applyProtection="1">
      <alignment vertical="center"/>
      <protection locked="0"/>
    </xf>
    <xf numFmtId="0" fontId="0" fillId="13" borderId="0" xfId="0" applyFill="1"/>
    <xf numFmtId="0" fontId="13" fillId="13" borderId="0" xfId="0" applyFont="1" applyFill="1"/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wrapText="1"/>
    </xf>
    <xf numFmtId="0" fontId="12" fillId="13" borderId="0" xfId="0" applyFont="1" applyFill="1" applyAlignment="1">
      <alignment horizontal="left"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horizontal="center" wrapText="1"/>
    </xf>
    <xf numFmtId="1" fontId="11" fillId="13" borderId="0" xfId="0" applyNumberFormat="1" applyFont="1" applyFill="1" applyAlignment="1">
      <alignment horizontal="right"/>
    </xf>
    <xf numFmtId="0" fontId="6" fillId="13" borderId="0" xfId="0" applyFont="1" applyFill="1" applyAlignment="1">
      <alignment horizontal="center"/>
    </xf>
    <xf numFmtId="1" fontId="5" fillId="13" borderId="0" xfId="0" applyNumberFormat="1" applyFont="1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3" borderId="0" xfId="0" applyNumberFormat="1" applyFill="1" applyAlignment="1">
      <alignment horizontal="right" wrapText="1"/>
    </xf>
    <xf numFmtId="10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right" wrapText="1"/>
    </xf>
    <xf numFmtId="1" fontId="0" fillId="13" borderId="0" xfId="0" applyNumberFormat="1" applyFill="1" applyAlignment="1">
      <alignment horizontal="right"/>
    </xf>
    <xf numFmtId="0" fontId="0" fillId="13" borderId="0" xfId="0" applyFill="1" applyAlignment="1">
      <alignment horizontal="center"/>
    </xf>
    <xf numFmtId="0" fontId="20" fillId="13" borderId="0" xfId="0" applyFont="1" applyFill="1" applyAlignment="1">
      <alignment horizontal="center"/>
    </xf>
    <xf numFmtId="1" fontId="5" fillId="13" borderId="0" xfId="0" applyNumberFormat="1" applyFont="1" applyFill="1" applyAlignment="1">
      <alignment horizontal="right"/>
    </xf>
    <xf numFmtId="176" fontId="2" fillId="13" borderId="0" xfId="0" applyNumberFormat="1" applyFont="1" applyFill="1" applyAlignment="1">
      <alignment horizontal="center"/>
    </xf>
    <xf numFmtId="0" fontId="2" fillId="13" borderId="0" xfId="0" applyFont="1" applyFill="1"/>
    <xf numFmtId="0" fontId="20" fillId="13" borderId="0" xfId="0" applyFont="1" applyFill="1"/>
    <xf numFmtId="1" fontId="0" fillId="13" borderId="0" xfId="0" applyNumberFormat="1" applyFill="1" applyAlignment="1">
      <alignment horizontal="center" wrapText="1"/>
    </xf>
    <xf numFmtId="0" fontId="20" fillId="13" borderId="0" xfId="0" applyFont="1" applyFill="1" applyAlignment="1">
      <alignment horizontal="left" vertical="top"/>
    </xf>
    <xf numFmtId="176" fontId="8" fillId="15" borderId="2" xfId="0" applyNumberFormat="1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1" fontId="7" fillId="12" borderId="4" xfId="0" applyNumberFormat="1" applyFont="1" applyFill="1" applyBorder="1" applyAlignment="1">
      <alignment horizontal="center"/>
    </xf>
    <xf numFmtId="1" fontId="7" fillId="12" borderId="4" xfId="0" applyNumberFormat="1" applyFont="1" applyFill="1" applyBorder="1" applyAlignment="1">
      <alignment horizontal="center" wrapText="1"/>
    </xf>
    <xf numFmtId="10" fontId="7" fillId="12" borderId="20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176" fontId="8" fillId="15" borderId="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9" fillId="2" borderId="1" xfId="5" applyNumberFormat="1" applyFill="1" applyBorder="1" applyAlignment="1">
      <alignment horizontal="right" vertical="center"/>
    </xf>
    <xf numFmtId="176" fontId="8" fillId="15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9" fillId="2" borderId="13" xfId="5" applyNumberForma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1" fontId="29" fillId="13" borderId="0" xfId="0" applyNumberFormat="1" applyFont="1" applyFill="1" applyAlignment="1">
      <alignment horizontal="right"/>
    </xf>
    <xf numFmtId="176" fontId="30" fillId="15" borderId="2" xfId="0" applyNumberFormat="1" applyFont="1" applyFill="1" applyBorder="1" applyAlignment="1">
      <alignment horizontal="center"/>
    </xf>
    <xf numFmtId="9" fontId="24" fillId="14" borderId="2" xfId="6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>
      <alignment horizontal="left" wrapText="1"/>
    </xf>
    <xf numFmtId="0" fontId="33" fillId="2" borderId="8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13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13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1" fontId="36" fillId="13" borderId="0" xfId="0" applyNumberFormat="1" applyFont="1" applyFill="1" applyAlignment="1">
      <alignment horizontal="right" wrapText="1"/>
    </xf>
    <xf numFmtId="1" fontId="37" fillId="12" borderId="4" xfId="0" applyNumberFormat="1" applyFont="1" applyFill="1" applyBorder="1" applyAlignment="1">
      <alignment horizontal="center" wrapText="1"/>
    </xf>
    <xf numFmtId="0" fontId="35" fillId="4" borderId="5" xfId="0" quotePrefix="1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36" fillId="13" borderId="0" xfId="0" applyFont="1" applyFill="1" applyAlignment="1">
      <alignment wrapText="1"/>
    </xf>
    <xf numFmtId="0" fontId="40" fillId="4" borderId="15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wrapText="1"/>
    </xf>
    <xf numFmtId="0" fontId="36" fillId="0" borderId="0" xfId="0" applyFont="1"/>
    <xf numFmtId="1" fontId="36" fillId="5" borderId="16" xfId="0" applyNumberFormat="1" applyFont="1" applyFill="1" applyBorder="1" applyAlignment="1">
      <alignment horizontal="right" wrapText="1"/>
    </xf>
    <xf numFmtId="1" fontId="36" fillId="5" borderId="17" xfId="0" applyNumberFormat="1" applyFont="1" applyFill="1" applyBorder="1" applyAlignment="1">
      <alignment horizontal="right" wrapText="1"/>
    </xf>
    <xf numFmtId="1" fontId="36" fillId="13" borderId="0" xfId="0" applyNumberFormat="1" applyFont="1" applyFill="1" applyAlignment="1">
      <alignment horizontal="right"/>
    </xf>
    <xf numFmtId="1" fontId="42" fillId="5" borderId="2" xfId="0" applyNumberFormat="1" applyFont="1" applyFill="1" applyBorder="1" applyAlignment="1" applyProtection="1">
      <alignment horizontal="left" vertical="center" wrapText="1"/>
      <protection locked="0"/>
    </xf>
    <xf numFmtId="10" fontId="43" fillId="12" borderId="2" xfId="2" applyNumberFormat="1" applyFont="1" applyFill="1" applyBorder="1" applyAlignment="1" applyProtection="1">
      <alignment horizontal="left" vertical="center"/>
      <protection locked="0"/>
    </xf>
    <xf numFmtId="10" fontId="44" fillId="10" borderId="2" xfId="3" applyNumberFormat="1" applyFont="1" applyBorder="1" applyAlignment="1" applyProtection="1">
      <alignment horizontal="left" vertical="center"/>
      <protection locked="0"/>
    </xf>
    <xf numFmtId="10" fontId="45" fillId="14" borderId="2" xfId="1" applyNumberFormat="1" applyFont="1" applyFill="1" applyBorder="1" applyAlignment="1" applyProtection="1">
      <alignment horizontal="left" vertical="center"/>
      <protection locked="0"/>
    </xf>
    <xf numFmtId="1" fontId="36" fillId="13" borderId="0" xfId="0" applyNumberFormat="1" applyFont="1" applyFill="1" applyAlignment="1">
      <alignment horizontal="center"/>
    </xf>
    <xf numFmtId="1" fontId="36" fillId="7" borderId="0" xfId="0" applyNumberFormat="1" applyFont="1" applyFill="1" applyAlignment="1">
      <alignment horizontal="right" wrapText="1"/>
    </xf>
    <xf numFmtId="0" fontId="35" fillId="0" borderId="0" xfId="0" applyFont="1" applyAlignment="1">
      <alignment wrapText="1"/>
    </xf>
    <xf numFmtId="0" fontId="35" fillId="2" borderId="0" xfId="0" applyFont="1" applyFill="1" applyAlignment="1">
      <alignment wrapText="1"/>
    </xf>
    <xf numFmtId="1" fontId="36" fillId="0" borderId="0" xfId="0" applyNumberFormat="1" applyFont="1" applyAlignment="1">
      <alignment horizontal="right" wrapText="1"/>
    </xf>
    <xf numFmtId="0" fontId="40" fillId="4" borderId="2" xfId="0" applyFont="1" applyFill="1" applyBorder="1" applyAlignment="1">
      <alignment horizontal="left" wrapText="1"/>
    </xf>
    <xf numFmtId="0" fontId="36" fillId="5" borderId="16" xfId="0" applyFont="1" applyFill="1" applyBorder="1"/>
    <xf numFmtId="0" fontId="40" fillId="4" borderId="15" xfId="0" applyFont="1" applyFill="1" applyBorder="1" applyAlignment="1">
      <alignment horizontal="left" wrapText="1"/>
    </xf>
    <xf numFmtId="0" fontId="36" fillId="0" borderId="0" xfId="0" applyFont="1" applyAlignment="1">
      <alignment horizontal="left"/>
    </xf>
    <xf numFmtId="0" fontId="41" fillId="2" borderId="2" xfId="0" applyFont="1" applyFill="1" applyBorder="1" applyAlignment="1">
      <alignment horizontal="left" wrapText="1"/>
    </xf>
    <xf numFmtId="0" fontId="39" fillId="4" borderId="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left" wrapText="1"/>
    </xf>
    <xf numFmtId="0" fontId="38" fillId="4" borderId="2" xfId="0" applyFont="1" applyFill="1" applyBorder="1" applyAlignment="1">
      <alignment horizontal="left" vertical="center" wrapText="1"/>
    </xf>
    <xf numFmtId="1" fontId="41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10" fontId="3" fillId="13" borderId="0" xfId="0" applyNumberFormat="1" applyFont="1" applyFill="1" applyAlignment="1">
      <alignment horizontal="center" vertical="center"/>
    </xf>
    <xf numFmtId="1" fontId="7" fillId="12" borderId="4" xfId="0" applyNumberFormat="1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 vertical="center"/>
    </xf>
    <xf numFmtId="10" fontId="3" fillId="5" borderId="17" xfId="0" applyNumberFormat="1" applyFont="1" applyFill="1" applyBorder="1" applyAlignment="1">
      <alignment horizontal="center" vertical="center"/>
    </xf>
    <xf numFmtId="1" fontId="5" fillId="13" borderId="0" xfId="0" applyNumberFormat="1" applyFont="1" applyFill="1" applyAlignment="1">
      <alignment horizontal="center" vertical="center" wrapText="1"/>
    </xf>
    <xf numFmtId="1" fontId="5" fillId="13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 wrapText="1"/>
    </xf>
    <xf numFmtId="10" fontId="3" fillId="7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7" fillId="4" borderId="2" xfId="0" applyFont="1" applyFill="1" applyBorder="1" applyAlignment="1">
      <alignment horizontal="left" vertical="center" wrapText="1"/>
    </xf>
    <xf numFmtId="1" fontId="5" fillId="13" borderId="21" xfId="0" applyNumberFormat="1" applyFont="1" applyFill="1" applyBorder="1" applyAlignment="1">
      <alignment horizontal="center"/>
    </xf>
    <xf numFmtId="0" fontId="27" fillId="5" borderId="2" xfId="4" applyFont="1" applyFill="1" applyBorder="1" applyAlignment="1">
      <alignment horizontal="center"/>
    </xf>
    <xf numFmtId="0" fontId="27" fillId="5" borderId="10" xfId="4" applyFont="1" applyFill="1" applyBorder="1" applyAlignment="1">
      <alignment horizontal="center"/>
    </xf>
    <xf numFmtId="0" fontId="16" fillId="12" borderId="2" xfId="4" applyFont="1" applyFill="1" applyBorder="1" applyAlignment="1">
      <alignment horizontal="center"/>
    </xf>
    <xf numFmtId="0" fontId="16" fillId="12" borderId="10" xfId="4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</cellXfs>
  <cellStyles count="7">
    <cellStyle name="강조색1" xfId="4" builtinId="29"/>
    <cellStyle name="나쁨" xfId="3" builtinId="27"/>
    <cellStyle name="백분율" xfId="6" builtinId="5"/>
    <cellStyle name="보통" xfId="1" builtinId="28"/>
    <cellStyle name="좋음" xfId="2" builtinId="26"/>
    <cellStyle name="표준" xfId="0" builtinId="0"/>
    <cellStyle name="하이퍼링크" xfId="5" builtinId="8"/>
  </cellStyles>
  <dxfs count="3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FA855A"/>
      <color rgb="FFF35E87"/>
      <color rgb="FFFF6590"/>
      <color rgb="FF5C96F4"/>
      <color rgb="FFFEC8CF"/>
      <color rgb="FF7E432E"/>
      <color rgb="FFFFFFFF"/>
      <color rgb="FFFFC5F9"/>
      <color rgb="FFD39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necosgrove\Downloads\Trade%20Jour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235"/>
  <sheetViews>
    <sheetView showGridLines="0" tabSelected="1" topLeftCell="A8" zoomScaleNormal="100" workbookViewId="0">
      <selection activeCell="U22" sqref="U22"/>
    </sheetView>
  </sheetViews>
  <sheetFormatPr defaultColWidth="0" defaultRowHeight="12.75" zeroHeight="1"/>
  <cols>
    <col min="1" max="1" width="1.85546875" customWidth="1"/>
    <col min="2" max="2" width="9.5703125" style="24" customWidth="1"/>
    <col min="3" max="3" width="3.85546875" style="31" customWidth="1"/>
    <col min="4" max="4" width="3.85546875" style="32" customWidth="1"/>
    <col min="5" max="5" width="28.7109375" style="17" customWidth="1"/>
    <col min="6" max="6" width="4.5703125" style="172" customWidth="1"/>
    <col min="7" max="7" width="12.140625" style="15" customWidth="1"/>
    <col min="8" max="8" width="5.85546875" style="3" customWidth="1"/>
    <col min="9" max="9" width="1.85546875" customWidth="1"/>
    <col min="10" max="10" width="7.42578125" style="3" customWidth="1"/>
    <col min="11" max="12" width="3.85546875" style="31" customWidth="1"/>
    <col min="13" max="13" width="24.42578125" style="144" customWidth="1"/>
    <col min="14" max="14" width="4.7109375" customWidth="1"/>
    <col min="15" max="15" width="12.42578125" style="15" customWidth="1"/>
    <col min="16" max="16" width="7.42578125" customWidth="1"/>
    <col min="17" max="17" width="1.85546875" customWidth="1"/>
    <col min="18" max="18" width="7.42578125" customWidth="1"/>
    <col min="19" max="20" width="3.85546875" customWidth="1"/>
    <col min="21" max="21" width="26" style="144" customWidth="1"/>
    <col min="22" max="22" width="4.42578125" customWidth="1"/>
    <col min="23" max="23" width="11.7109375" style="19" customWidth="1"/>
    <col min="24" max="24" width="7.42578125" customWidth="1"/>
    <col min="25" max="25" width="1.85546875" customWidth="1"/>
    <col min="26" max="26" width="7.42578125" customWidth="1"/>
    <col min="27" max="28" width="3.85546875" style="10" customWidth="1"/>
    <col min="29" max="29" width="24.5703125" style="144" customWidth="1"/>
    <col min="30" max="30" width="5.28515625" customWidth="1"/>
    <col min="31" max="31" width="11.140625" style="19" customWidth="1"/>
    <col min="32" max="32" width="7.42578125" customWidth="1"/>
    <col min="33" max="33" width="1.85546875" customWidth="1"/>
    <col min="34" max="37" width="0" hidden="1" customWidth="1"/>
    <col min="38" max="16384" width="14.42578125" hidden="1"/>
  </cols>
  <sheetData>
    <row r="1" spans="1:37" ht="26.1" customHeight="1">
      <c r="A1" s="69"/>
      <c r="B1" s="70"/>
      <c r="C1" s="71"/>
      <c r="D1" s="71"/>
      <c r="E1" s="72"/>
      <c r="F1" s="158"/>
      <c r="G1" s="73"/>
      <c r="H1" s="74"/>
      <c r="I1" s="74"/>
      <c r="J1" s="74"/>
      <c r="K1" s="75"/>
      <c r="L1" s="75"/>
      <c r="M1" s="129"/>
      <c r="N1" s="74"/>
      <c r="O1" s="74"/>
      <c r="P1" s="76"/>
      <c r="Q1" s="74"/>
      <c r="R1" s="74"/>
      <c r="S1" s="74"/>
      <c r="T1" s="74"/>
      <c r="U1" s="129"/>
      <c r="V1" s="74"/>
      <c r="W1" s="74"/>
      <c r="X1" s="74"/>
      <c r="Y1" s="74"/>
      <c r="Z1" s="74"/>
      <c r="AA1" s="75"/>
      <c r="AB1" s="75"/>
      <c r="AC1" s="129"/>
      <c r="AD1" s="69"/>
      <c r="AE1" s="74"/>
      <c r="AF1" s="112" t="s">
        <v>21</v>
      </c>
      <c r="AG1" s="69"/>
    </row>
    <row r="2" spans="1:37">
      <c r="A2" s="69"/>
      <c r="B2" s="77"/>
      <c r="C2" s="78"/>
      <c r="D2" s="79"/>
      <c r="E2" s="122"/>
      <c r="F2" s="159"/>
      <c r="G2" s="82"/>
      <c r="H2" s="83"/>
      <c r="I2" s="69"/>
      <c r="J2" s="83"/>
      <c r="K2" s="78"/>
      <c r="L2" s="78"/>
      <c r="M2" s="122"/>
      <c r="N2" s="69"/>
      <c r="O2" s="82"/>
      <c r="P2" s="69"/>
      <c r="Q2" s="69"/>
      <c r="R2" s="69"/>
      <c r="S2" s="69"/>
      <c r="T2" s="69"/>
      <c r="U2" s="122"/>
      <c r="V2" s="69"/>
      <c r="W2" s="74"/>
      <c r="X2" s="69"/>
      <c r="Y2" s="69"/>
      <c r="Z2" s="69"/>
      <c r="AA2" s="84"/>
      <c r="AB2" s="84"/>
      <c r="AC2" s="122"/>
      <c r="AD2" s="69"/>
      <c r="AE2" s="74"/>
      <c r="AF2" s="69"/>
      <c r="AG2" s="69"/>
    </row>
    <row r="3" spans="1:37" ht="13.5" thickBot="1">
      <c r="A3" s="69"/>
      <c r="B3" s="85" t="s">
        <v>29</v>
      </c>
      <c r="C3" s="174" t="s">
        <v>39</v>
      </c>
      <c r="D3" s="174"/>
      <c r="E3" s="174"/>
      <c r="F3" s="159"/>
      <c r="G3" s="82"/>
      <c r="H3" s="83"/>
      <c r="I3" s="69"/>
      <c r="J3" s="85" t="s">
        <v>5</v>
      </c>
      <c r="K3" s="174" t="s">
        <v>38</v>
      </c>
      <c r="L3" s="174"/>
      <c r="M3" s="174"/>
      <c r="N3" s="81"/>
      <c r="O3" s="82"/>
      <c r="P3" s="83"/>
      <c r="Q3" s="69"/>
      <c r="R3" s="85" t="s">
        <v>6</v>
      </c>
      <c r="S3" s="174" t="s">
        <v>40</v>
      </c>
      <c r="T3" s="174"/>
      <c r="U3" s="174"/>
      <c r="V3" s="81"/>
      <c r="W3" s="82"/>
      <c r="X3" s="83"/>
      <c r="Y3" s="69"/>
      <c r="Z3" s="85" t="s">
        <v>7</v>
      </c>
      <c r="AA3" s="174" t="s">
        <v>41</v>
      </c>
      <c r="AB3" s="174"/>
      <c r="AC3" s="174"/>
      <c r="AD3" s="81"/>
      <c r="AE3" s="82"/>
      <c r="AF3" s="83"/>
      <c r="AG3" s="69"/>
    </row>
    <row r="4" spans="1:37" ht="13.5" thickBot="1">
      <c r="A4" s="87"/>
      <c r="B4" s="93" t="s">
        <v>0</v>
      </c>
      <c r="C4" s="94" t="s">
        <v>3</v>
      </c>
      <c r="D4" s="94" t="s">
        <v>1</v>
      </c>
      <c r="E4" s="95" t="s">
        <v>10</v>
      </c>
      <c r="F4" s="160" t="s">
        <v>4</v>
      </c>
      <c r="G4" s="95" t="s">
        <v>8</v>
      </c>
      <c r="H4" s="96" t="s">
        <v>2</v>
      </c>
      <c r="I4" s="87"/>
      <c r="J4" s="93" t="s">
        <v>0</v>
      </c>
      <c r="K4" s="94" t="s">
        <v>3</v>
      </c>
      <c r="L4" s="94" t="s">
        <v>1</v>
      </c>
      <c r="M4" s="123" t="s">
        <v>10</v>
      </c>
      <c r="N4" s="94" t="s">
        <v>4</v>
      </c>
      <c r="O4" s="95" t="s">
        <v>8</v>
      </c>
      <c r="P4" s="96" t="s">
        <v>2</v>
      </c>
      <c r="Q4" s="87"/>
      <c r="R4" s="93" t="s">
        <v>0</v>
      </c>
      <c r="S4" s="94" t="s">
        <v>3</v>
      </c>
      <c r="T4" s="94" t="s">
        <v>1</v>
      </c>
      <c r="U4" s="123" t="s">
        <v>10</v>
      </c>
      <c r="V4" s="94" t="s">
        <v>4</v>
      </c>
      <c r="W4" s="95" t="s">
        <v>8</v>
      </c>
      <c r="X4" s="96" t="s">
        <v>2</v>
      </c>
      <c r="Y4" s="87"/>
      <c r="Z4" s="93" t="s">
        <v>0</v>
      </c>
      <c r="AA4" s="94" t="s">
        <v>3</v>
      </c>
      <c r="AB4" s="94" t="s">
        <v>1</v>
      </c>
      <c r="AC4" s="123" t="s">
        <v>10</v>
      </c>
      <c r="AD4" s="94" t="s">
        <v>4</v>
      </c>
      <c r="AE4" s="95" t="s">
        <v>8</v>
      </c>
      <c r="AF4" s="96" t="s">
        <v>2</v>
      </c>
      <c r="AG4" s="87"/>
      <c r="AH4" s="1"/>
      <c r="AI4" s="1"/>
      <c r="AJ4" s="1"/>
      <c r="AK4" s="1"/>
    </row>
    <row r="5" spans="1:37" ht="89.25">
      <c r="A5" s="88"/>
      <c r="B5" s="99" t="s">
        <v>43</v>
      </c>
      <c r="C5" s="105" t="s">
        <v>23</v>
      </c>
      <c r="D5" s="101" t="s">
        <v>22</v>
      </c>
      <c r="E5" s="130" t="s">
        <v>42</v>
      </c>
      <c r="F5" s="154">
        <v>1.5</v>
      </c>
      <c r="G5" s="120" t="s">
        <v>32</v>
      </c>
      <c r="H5" s="103"/>
      <c r="I5" s="88"/>
      <c r="J5" s="99" t="s">
        <v>64</v>
      </c>
      <c r="K5" s="100" t="s">
        <v>24</v>
      </c>
      <c r="L5" s="101" t="s">
        <v>22</v>
      </c>
      <c r="M5" s="130" t="s">
        <v>63</v>
      </c>
      <c r="N5" s="102">
        <v>1.8</v>
      </c>
      <c r="O5" s="116" t="s">
        <v>60</v>
      </c>
      <c r="P5" s="116"/>
      <c r="Q5" s="88"/>
      <c r="R5" s="99" t="s">
        <v>36</v>
      </c>
      <c r="S5" s="100" t="s">
        <v>23</v>
      </c>
      <c r="T5" s="106" t="s">
        <v>22</v>
      </c>
      <c r="U5" s="130" t="s">
        <v>79</v>
      </c>
      <c r="V5" s="110">
        <v>2.2999999999999998</v>
      </c>
      <c r="W5" s="116" t="s">
        <v>60</v>
      </c>
      <c r="X5" s="22"/>
      <c r="Y5" s="88"/>
      <c r="Z5" s="92" t="s">
        <v>93</v>
      </c>
      <c r="AA5" s="30" t="s">
        <v>92</v>
      </c>
      <c r="AB5" s="38" t="s">
        <v>22</v>
      </c>
      <c r="AC5" s="145" t="s">
        <v>94</v>
      </c>
      <c r="AD5" s="66">
        <v>0.3</v>
      </c>
      <c r="AE5" s="116" t="s">
        <v>28</v>
      </c>
      <c r="AF5" s="22"/>
      <c r="AG5" s="87"/>
      <c r="AH5" s="2"/>
      <c r="AI5" s="2"/>
      <c r="AJ5" s="2"/>
      <c r="AK5" s="2"/>
    </row>
    <row r="6" spans="1:37" ht="117">
      <c r="A6" s="88"/>
      <c r="B6" s="99" t="s">
        <v>44</v>
      </c>
      <c r="C6" s="105" t="s">
        <v>31</v>
      </c>
      <c r="D6" s="101" t="s">
        <v>22</v>
      </c>
      <c r="E6" s="124" t="s">
        <v>45</v>
      </c>
      <c r="F6" s="155">
        <v>0</v>
      </c>
      <c r="G6" s="120" t="s">
        <v>37</v>
      </c>
      <c r="H6" s="103"/>
      <c r="I6" s="88"/>
      <c r="J6" s="104" t="s">
        <v>66</v>
      </c>
      <c r="K6" s="100" t="s">
        <v>23</v>
      </c>
      <c r="L6" s="106" t="s">
        <v>22</v>
      </c>
      <c r="M6" s="126" t="s">
        <v>65</v>
      </c>
      <c r="N6" s="155">
        <v>0</v>
      </c>
      <c r="O6" s="120" t="s">
        <v>37</v>
      </c>
      <c r="P6" s="22"/>
      <c r="Q6" s="88"/>
      <c r="R6" s="92" t="s">
        <v>77</v>
      </c>
      <c r="S6" s="100"/>
      <c r="T6" s="101"/>
      <c r="U6" s="147" t="s">
        <v>113</v>
      </c>
      <c r="V6" s="109">
        <v>0.4</v>
      </c>
      <c r="W6" s="116" t="s">
        <v>28</v>
      </c>
      <c r="X6" s="26"/>
      <c r="Y6" s="88"/>
      <c r="Z6" s="92" t="s">
        <v>96</v>
      </c>
      <c r="AA6" s="100" t="s">
        <v>24</v>
      </c>
      <c r="AB6" s="101" t="s">
        <v>22</v>
      </c>
      <c r="AC6" s="149" t="s">
        <v>95</v>
      </c>
      <c r="AD6" s="65">
        <v>0.7</v>
      </c>
      <c r="AE6" s="116" t="s">
        <v>28</v>
      </c>
      <c r="AF6" s="22"/>
      <c r="AG6" s="88"/>
      <c r="AH6" s="2"/>
      <c r="AI6" s="2"/>
      <c r="AJ6" s="2"/>
      <c r="AK6" s="2"/>
    </row>
    <row r="7" spans="1:37" ht="86.25">
      <c r="A7" s="88"/>
      <c r="B7" s="99" t="s">
        <v>47</v>
      </c>
      <c r="C7" s="105" t="s">
        <v>23</v>
      </c>
      <c r="D7" s="101" t="s">
        <v>22</v>
      </c>
      <c r="E7" s="125" t="s">
        <v>46</v>
      </c>
      <c r="F7" s="155">
        <v>0.2</v>
      </c>
      <c r="G7" s="151" t="s">
        <v>48</v>
      </c>
      <c r="H7" s="103"/>
      <c r="I7" s="111"/>
      <c r="J7" s="92" t="s">
        <v>67</v>
      </c>
      <c r="K7" s="100" t="s">
        <v>23</v>
      </c>
      <c r="L7" s="106" t="s">
        <v>25</v>
      </c>
      <c r="M7" s="145" t="s">
        <v>68</v>
      </c>
      <c r="N7" s="66">
        <v>0</v>
      </c>
      <c r="O7" s="115" t="s">
        <v>69</v>
      </c>
      <c r="P7" s="103"/>
      <c r="Q7" s="111"/>
      <c r="R7" s="92" t="s">
        <v>80</v>
      </c>
      <c r="S7" s="100" t="s">
        <v>23</v>
      </c>
      <c r="T7" s="106" t="s">
        <v>22</v>
      </c>
      <c r="U7" s="126" t="s">
        <v>81</v>
      </c>
      <c r="V7" s="110">
        <v>0.3</v>
      </c>
      <c r="W7" s="116" t="s">
        <v>28</v>
      </c>
      <c r="X7" s="107"/>
      <c r="Y7" s="111"/>
      <c r="Z7" s="92" t="s">
        <v>97</v>
      </c>
      <c r="AA7" s="29" t="s">
        <v>23</v>
      </c>
      <c r="AB7" s="38" t="s">
        <v>22</v>
      </c>
      <c r="AC7" s="145" t="s">
        <v>98</v>
      </c>
      <c r="AD7" s="155">
        <v>0</v>
      </c>
      <c r="AE7" s="120" t="s">
        <v>37</v>
      </c>
      <c r="AF7" s="103"/>
      <c r="AG7" s="88"/>
      <c r="AH7" s="2"/>
      <c r="AI7" s="37"/>
      <c r="AJ7" s="2"/>
      <c r="AK7" s="2"/>
    </row>
    <row r="8" spans="1:37" ht="117.75">
      <c r="A8" s="88"/>
      <c r="B8" s="104" t="s">
        <v>49</v>
      </c>
      <c r="C8" s="105" t="s">
        <v>23</v>
      </c>
      <c r="D8" s="101" t="s">
        <v>22</v>
      </c>
      <c r="E8" s="126" t="s">
        <v>50</v>
      </c>
      <c r="F8" s="155">
        <v>0.3</v>
      </c>
      <c r="G8" s="116" t="s">
        <v>28</v>
      </c>
      <c r="H8" s="103"/>
      <c r="I8" s="88"/>
      <c r="J8" s="92" t="s">
        <v>70</v>
      </c>
      <c r="K8" s="100" t="s">
        <v>23</v>
      </c>
      <c r="L8" s="106" t="s">
        <v>22</v>
      </c>
      <c r="M8" s="145" t="s">
        <v>71</v>
      </c>
      <c r="N8" s="66">
        <v>0.5</v>
      </c>
      <c r="O8" s="116" t="s">
        <v>28</v>
      </c>
      <c r="P8" s="22"/>
      <c r="Q8" s="88"/>
      <c r="R8" s="92" t="s">
        <v>82</v>
      </c>
      <c r="S8" s="100" t="s">
        <v>23</v>
      </c>
      <c r="T8" s="106" t="s">
        <v>22</v>
      </c>
      <c r="U8" s="145" t="s">
        <v>83</v>
      </c>
      <c r="V8" s="67">
        <v>0.1</v>
      </c>
      <c r="W8" s="116" t="s">
        <v>28</v>
      </c>
      <c r="X8" s="22"/>
      <c r="Y8" s="88"/>
      <c r="Z8" s="92" t="s">
        <v>99</v>
      </c>
      <c r="AA8" s="29" t="s">
        <v>23</v>
      </c>
      <c r="AB8" s="38" t="s">
        <v>22</v>
      </c>
      <c r="AC8" s="145" t="s">
        <v>100</v>
      </c>
      <c r="AD8" s="67">
        <v>2.5</v>
      </c>
      <c r="AE8" s="116" t="s">
        <v>60</v>
      </c>
      <c r="AF8" s="22"/>
      <c r="AG8" s="88"/>
      <c r="AH8" s="2"/>
      <c r="AI8" s="2"/>
      <c r="AJ8" s="2"/>
      <c r="AK8" s="2"/>
    </row>
    <row r="9" spans="1:37" ht="117">
      <c r="A9" s="88"/>
      <c r="B9" s="104" t="s">
        <v>51</v>
      </c>
      <c r="C9" s="105" t="s">
        <v>23</v>
      </c>
      <c r="D9" s="101" t="s">
        <v>25</v>
      </c>
      <c r="E9" s="126" t="s">
        <v>52</v>
      </c>
      <c r="F9" s="156">
        <v>0.2</v>
      </c>
      <c r="G9" s="116" t="s">
        <v>53</v>
      </c>
      <c r="H9" s="103"/>
      <c r="I9" s="88"/>
      <c r="J9" s="92" t="s">
        <v>72</v>
      </c>
      <c r="K9" s="29" t="s">
        <v>31</v>
      </c>
      <c r="L9" s="106" t="s">
        <v>25</v>
      </c>
      <c r="M9" s="150" t="s">
        <v>73</v>
      </c>
      <c r="N9" s="66">
        <v>0</v>
      </c>
      <c r="O9" s="116" t="s">
        <v>74</v>
      </c>
      <c r="P9" s="22"/>
      <c r="Q9" s="88"/>
      <c r="R9" s="104" t="s">
        <v>34</v>
      </c>
      <c r="S9" s="30" t="s">
        <v>23</v>
      </c>
      <c r="T9" s="38" t="s">
        <v>22</v>
      </c>
      <c r="U9" s="145" t="s">
        <v>84</v>
      </c>
      <c r="V9" s="67">
        <v>2.8</v>
      </c>
      <c r="W9" s="116" t="s">
        <v>60</v>
      </c>
      <c r="X9" s="22"/>
      <c r="Y9" s="88"/>
      <c r="Z9" s="92" t="s">
        <v>72</v>
      </c>
      <c r="AA9" s="100" t="s">
        <v>24</v>
      </c>
      <c r="AB9" s="38" t="s">
        <v>22</v>
      </c>
      <c r="AC9" s="145" t="s">
        <v>101</v>
      </c>
      <c r="AD9" s="110">
        <v>-1</v>
      </c>
      <c r="AE9" s="116" t="s">
        <v>76</v>
      </c>
      <c r="AF9" s="22"/>
      <c r="AG9" s="88"/>
      <c r="AH9" s="2"/>
      <c r="AI9" s="2"/>
      <c r="AJ9" s="2"/>
      <c r="AK9" s="2"/>
    </row>
    <row r="10" spans="1:37" ht="98.25">
      <c r="A10" s="88"/>
      <c r="B10" s="104" t="s">
        <v>55</v>
      </c>
      <c r="C10" s="105" t="s">
        <v>23</v>
      </c>
      <c r="D10" s="106" t="s">
        <v>22</v>
      </c>
      <c r="E10" s="126" t="s">
        <v>54</v>
      </c>
      <c r="F10" s="161">
        <v>0.2</v>
      </c>
      <c r="G10" s="116" t="s">
        <v>28</v>
      </c>
      <c r="H10" s="107"/>
      <c r="I10" s="88"/>
      <c r="J10" s="99" t="s">
        <v>35</v>
      </c>
      <c r="K10" s="100" t="s">
        <v>23</v>
      </c>
      <c r="L10" s="101" t="s">
        <v>22</v>
      </c>
      <c r="M10" s="130" t="s">
        <v>75</v>
      </c>
      <c r="N10" s="110">
        <v>-1</v>
      </c>
      <c r="O10" s="116" t="s">
        <v>76</v>
      </c>
      <c r="P10" s="22"/>
      <c r="Q10" s="88"/>
      <c r="R10" s="92" t="s">
        <v>85</v>
      </c>
      <c r="S10" s="30" t="s">
        <v>23</v>
      </c>
      <c r="T10" s="38" t="s">
        <v>22</v>
      </c>
      <c r="U10" s="145" t="s">
        <v>105</v>
      </c>
      <c r="V10" s="64">
        <v>0.1</v>
      </c>
      <c r="W10" s="116" t="s">
        <v>28</v>
      </c>
      <c r="X10" s="22"/>
      <c r="Y10" s="88"/>
      <c r="Z10" s="104" t="s">
        <v>102</v>
      </c>
      <c r="AA10" s="100" t="s">
        <v>31</v>
      </c>
      <c r="AB10" s="106" t="s">
        <v>22</v>
      </c>
      <c r="AC10" s="152" t="s">
        <v>106</v>
      </c>
      <c r="AD10" s="108">
        <v>0.8</v>
      </c>
      <c r="AE10" s="116" t="s">
        <v>28</v>
      </c>
      <c r="AF10" s="22"/>
      <c r="AG10" s="88"/>
      <c r="AH10" s="2"/>
      <c r="AI10" s="2"/>
      <c r="AJ10" s="2"/>
      <c r="AK10" s="2"/>
    </row>
    <row r="11" spans="1:37" ht="117.75">
      <c r="A11" s="88"/>
      <c r="B11" s="104" t="s">
        <v>55</v>
      </c>
      <c r="C11" s="105" t="s">
        <v>23</v>
      </c>
      <c r="D11" s="106" t="s">
        <v>22</v>
      </c>
      <c r="E11" s="126" t="s">
        <v>56</v>
      </c>
      <c r="F11" s="156">
        <v>0.5</v>
      </c>
      <c r="G11" s="120" t="s">
        <v>32</v>
      </c>
      <c r="H11" s="103"/>
      <c r="I11" s="88"/>
      <c r="J11" s="99" t="s">
        <v>77</v>
      </c>
      <c r="K11" s="100" t="s">
        <v>31</v>
      </c>
      <c r="L11" s="101" t="s">
        <v>22</v>
      </c>
      <c r="M11" s="130" t="s">
        <v>78</v>
      </c>
      <c r="N11" s="110">
        <v>0.2</v>
      </c>
      <c r="O11" s="116" t="s">
        <v>28</v>
      </c>
      <c r="P11" s="22"/>
      <c r="Q11" s="88"/>
      <c r="R11" s="92" t="s">
        <v>86</v>
      </c>
      <c r="S11" s="30" t="s">
        <v>24</v>
      </c>
      <c r="T11" s="38" t="s">
        <v>22</v>
      </c>
      <c r="U11" s="150" t="s">
        <v>104</v>
      </c>
      <c r="V11" s="67">
        <v>-1</v>
      </c>
      <c r="W11" s="116" t="s">
        <v>76</v>
      </c>
      <c r="X11" s="22"/>
      <c r="Y11" s="88"/>
      <c r="Z11" s="92" t="s">
        <v>108</v>
      </c>
      <c r="AA11" s="100" t="s">
        <v>30</v>
      </c>
      <c r="AB11" s="106" t="s">
        <v>22</v>
      </c>
      <c r="AC11" s="149" t="s">
        <v>109</v>
      </c>
      <c r="AD11" s="65">
        <v>0.5</v>
      </c>
      <c r="AE11" s="116" t="s">
        <v>28</v>
      </c>
      <c r="AF11" s="22"/>
      <c r="AG11" s="88"/>
      <c r="AH11" s="2"/>
      <c r="AI11" s="2"/>
      <c r="AJ11" s="2"/>
      <c r="AK11" s="2"/>
    </row>
    <row r="12" spans="1:37" ht="81">
      <c r="A12" s="88"/>
      <c r="B12" s="104" t="s">
        <v>33</v>
      </c>
      <c r="C12" s="105" t="s">
        <v>23</v>
      </c>
      <c r="D12" s="106" t="s">
        <v>22</v>
      </c>
      <c r="E12" s="126" t="s">
        <v>57</v>
      </c>
      <c r="F12" s="156">
        <v>1.2</v>
      </c>
      <c r="G12" s="120" t="s">
        <v>32</v>
      </c>
      <c r="H12" s="103"/>
      <c r="I12" s="88"/>
      <c r="J12" s="104" t="s">
        <v>102</v>
      </c>
      <c r="K12" s="100" t="s">
        <v>31</v>
      </c>
      <c r="L12" s="101" t="s">
        <v>22</v>
      </c>
      <c r="M12" s="126" t="s">
        <v>107</v>
      </c>
      <c r="N12" s="66">
        <v>0</v>
      </c>
      <c r="O12" s="115" t="s">
        <v>69</v>
      </c>
      <c r="P12" s="22"/>
      <c r="Q12" s="88"/>
      <c r="R12" s="92" t="s">
        <v>86</v>
      </c>
      <c r="S12" s="30" t="s">
        <v>26</v>
      </c>
      <c r="T12" s="38" t="s">
        <v>22</v>
      </c>
      <c r="U12" s="152" t="s">
        <v>87</v>
      </c>
      <c r="V12" s="108">
        <v>0.2</v>
      </c>
      <c r="W12" s="116" t="s">
        <v>28</v>
      </c>
      <c r="X12" s="103"/>
      <c r="Y12" s="88"/>
      <c r="Z12" s="92"/>
      <c r="AA12" s="29"/>
      <c r="AB12" s="38"/>
      <c r="AC12" s="149"/>
      <c r="AD12" s="116"/>
      <c r="AE12" s="116"/>
      <c r="AF12" s="22"/>
      <c r="AG12" s="88"/>
      <c r="AH12" s="2"/>
      <c r="AI12" s="2"/>
      <c r="AJ12" s="2"/>
      <c r="AK12" s="2"/>
    </row>
    <row r="13" spans="1:37" ht="87.75">
      <c r="A13" s="88"/>
      <c r="B13" s="104" t="s">
        <v>58</v>
      </c>
      <c r="C13" s="105" t="s">
        <v>23</v>
      </c>
      <c r="D13" s="106" t="s">
        <v>22</v>
      </c>
      <c r="E13" s="126" t="s">
        <v>59</v>
      </c>
      <c r="F13" s="156">
        <v>0.1</v>
      </c>
      <c r="G13" s="116" t="s">
        <v>28</v>
      </c>
      <c r="H13" s="103"/>
      <c r="I13" s="88"/>
      <c r="J13" s="104" t="s">
        <v>110</v>
      </c>
      <c r="K13" s="100" t="s">
        <v>23</v>
      </c>
      <c r="L13" s="106" t="s">
        <v>25</v>
      </c>
      <c r="M13" s="173" t="s">
        <v>111</v>
      </c>
      <c r="N13" s="108">
        <v>-1</v>
      </c>
      <c r="O13" s="116" t="s">
        <v>76</v>
      </c>
      <c r="P13" s="22"/>
      <c r="Q13" s="88"/>
      <c r="R13" s="113" t="s">
        <v>89</v>
      </c>
      <c r="S13" s="30" t="s">
        <v>23</v>
      </c>
      <c r="T13" s="38" t="s">
        <v>22</v>
      </c>
      <c r="U13" s="145" t="s">
        <v>88</v>
      </c>
      <c r="V13" s="67">
        <v>-1</v>
      </c>
      <c r="W13" s="116" t="s">
        <v>76</v>
      </c>
      <c r="X13" s="26"/>
      <c r="Y13" s="88"/>
      <c r="Z13" s="92"/>
      <c r="AA13" s="29"/>
      <c r="AB13" s="38"/>
      <c r="AC13" s="153"/>
      <c r="AD13" s="108"/>
      <c r="AE13" s="116"/>
      <c r="AF13" s="22"/>
      <c r="AG13" s="88"/>
      <c r="AH13" s="2"/>
      <c r="AI13" s="2"/>
      <c r="AJ13" s="2"/>
      <c r="AK13" s="2"/>
    </row>
    <row r="14" spans="1:37" ht="54.75">
      <c r="A14" s="88"/>
      <c r="B14" s="104" t="s">
        <v>62</v>
      </c>
      <c r="C14" s="105" t="s">
        <v>23</v>
      </c>
      <c r="D14" s="106" t="s">
        <v>22</v>
      </c>
      <c r="E14" s="126" t="s">
        <v>61</v>
      </c>
      <c r="F14" s="156">
        <v>3</v>
      </c>
      <c r="G14" s="116" t="s">
        <v>60</v>
      </c>
      <c r="H14" s="103"/>
      <c r="I14" s="88"/>
      <c r="J14" s="104"/>
      <c r="K14" s="29"/>
      <c r="L14" s="106"/>
      <c r="M14" s="126"/>
      <c r="N14" s="108"/>
      <c r="O14" s="121"/>
      <c r="P14" s="22"/>
      <c r="Q14" s="88"/>
      <c r="R14" s="104" t="s">
        <v>90</v>
      </c>
      <c r="S14" s="30" t="s">
        <v>24</v>
      </c>
      <c r="T14" s="38" t="s">
        <v>22</v>
      </c>
      <c r="U14" s="131" t="s">
        <v>91</v>
      </c>
      <c r="V14" s="66">
        <v>1.8</v>
      </c>
      <c r="W14" s="116" t="s">
        <v>60</v>
      </c>
      <c r="X14" s="26"/>
      <c r="Y14" s="88"/>
      <c r="Z14" s="92"/>
      <c r="AA14" s="29"/>
      <c r="AB14" s="38"/>
      <c r="AC14" s="149"/>
      <c r="AD14" s="65"/>
      <c r="AE14" s="120"/>
      <c r="AF14" s="22"/>
      <c r="AG14" s="88"/>
      <c r="AH14" s="2"/>
      <c r="AI14" s="2"/>
      <c r="AJ14" s="2"/>
      <c r="AK14" s="2"/>
    </row>
    <row r="15" spans="1:37" ht="27.75">
      <c r="A15" s="88"/>
      <c r="B15" s="104" t="s">
        <v>110</v>
      </c>
      <c r="C15" s="105" t="s">
        <v>23</v>
      </c>
      <c r="D15" s="101" t="s">
        <v>22</v>
      </c>
      <c r="E15" s="126" t="s">
        <v>112</v>
      </c>
      <c r="F15" s="156">
        <v>0.8</v>
      </c>
      <c r="G15" s="116" t="s">
        <v>28</v>
      </c>
      <c r="H15" s="103"/>
      <c r="I15" s="88"/>
      <c r="J15" s="104"/>
      <c r="K15" s="29"/>
      <c r="L15" s="106"/>
      <c r="M15" s="126"/>
      <c r="N15" s="108"/>
      <c r="O15" s="116"/>
      <c r="P15" s="22"/>
      <c r="Q15" s="88"/>
      <c r="R15" s="104" t="s">
        <v>102</v>
      </c>
      <c r="S15" s="30" t="s">
        <v>23</v>
      </c>
      <c r="T15" s="38" t="s">
        <v>22</v>
      </c>
      <c r="U15" s="152" t="s">
        <v>103</v>
      </c>
      <c r="V15" s="108">
        <v>0.4</v>
      </c>
      <c r="W15" s="116" t="s">
        <v>28</v>
      </c>
      <c r="X15" s="26"/>
      <c r="Y15" s="88"/>
      <c r="Z15" s="92"/>
      <c r="AA15" s="29"/>
      <c r="AB15" s="38"/>
      <c r="AC15" s="145"/>
      <c r="AD15" s="66"/>
      <c r="AE15" s="116"/>
      <c r="AF15" s="22"/>
      <c r="AG15" s="88"/>
      <c r="AH15" s="2"/>
      <c r="AI15" s="2"/>
      <c r="AJ15" s="2"/>
      <c r="AK15" s="2"/>
    </row>
    <row r="16" spans="1:37">
      <c r="A16" s="88"/>
      <c r="B16" s="104"/>
      <c r="C16" s="30"/>
      <c r="D16" s="106"/>
      <c r="E16" s="128"/>
      <c r="F16" s="156"/>
      <c r="G16" s="120"/>
      <c r="H16" s="103"/>
      <c r="I16" s="88"/>
      <c r="J16" s="113"/>
      <c r="K16" s="29"/>
      <c r="L16" s="38"/>
      <c r="M16" s="131"/>
      <c r="N16" s="66"/>
      <c r="O16" s="116"/>
      <c r="P16" s="22"/>
      <c r="Q16" s="88"/>
      <c r="R16" s="92"/>
      <c r="S16" s="29"/>
      <c r="T16" s="38"/>
      <c r="U16" s="145"/>
      <c r="V16" s="66"/>
      <c r="W16" s="120"/>
      <c r="X16" s="26"/>
      <c r="Y16" s="88"/>
      <c r="Z16" s="92"/>
      <c r="AA16" s="29"/>
      <c r="AB16" s="38"/>
      <c r="AC16" s="145"/>
      <c r="AD16" s="66"/>
      <c r="AE16" s="116"/>
      <c r="AF16" s="22"/>
      <c r="AG16" s="88"/>
      <c r="AH16" s="2"/>
      <c r="AI16" s="2"/>
      <c r="AJ16" s="2"/>
      <c r="AK16" s="2"/>
    </row>
    <row r="17" spans="1:37">
      <c r="A17" s="88"/>
      <c r="B17" s="104"/>
      <c r="C17" s="100"/>
      <c r="D17" s="106"/>
      <c r="E17" s="126"/>
      <c r="F17" s="156"/>
      <c r="G17" s="116"/>
      <c r="H17" s="103"/>
      <c r="I17" s="88"/>
      <c r="J17" s="104"/>
      <c r="K17" s="29"/>
      <c r="L17" s="106"/>
      <c r="M17" s="126"/>
      <c r="N17" s="108"/>
      <c r="O17" s="116"/>
      <c r="P17" s="103"/>
      <c r="Q17" s="88"/>
      <c r="R17" s="92"/>
      <c r="S17" s="36"/>
      <c r="T17" s="38"/>
      <c r="U17" s="145"/>
      <c r="V17" s="66"/>
      <c r="W17" s="116"/>
      <c r="X17" s="26"/>
      <c r="Y17" s="88"/>
      <c r="Z17" s="92"/>
      <c r="AA17" s="29"/>
      <c r="AB17" s="38"/>
      <c r="AC17" s="149"/>
      <c r="AD17" s="65"/>
      <c r="AE17" s="120"/>
      <c r="AF17" s="22"/>
      <c r="AG17" s="88"/>
      <c r="AH17" s="2"/>
      <c r="AI17" s="2"/>
      <c r="AJ17" s="2"/>
      <c r="AK17" s="2"/>
    </row>
    <row r="18" spans="1:37">
      <c r="A18" s="88"/>
      <c r="B18" s="104"/>
      <c r="C18" s="100"/>
      <c r="D18" s="106"/>
      <c r="E18" s="152"/>
      <c r="F18" s="156"/>
      <c r="G18" s="116"/>
      <c r="H18" s="103"/>
      <c r="I18" s="88"/>
      <c r="J18" s="104"/>
      <c r="K18" s="29"/>
      <c r="L18" s="106"/>
      <c r="M18" s="125"/>
      <c r="N18" s="108"/>
      <c r="O18" s="116"/>
      <c r="P18" s="103"/>
      <c r="Q18" s="88"/>
      <c r="R18" s="92"/>
      <c r="S18" s="36"/>
      <c r="T18" s="38"/>
      <c r="U18" s="131"/>
      <c r="V18" s="66"/>
      <c r="W18" s="118"/>
      <c r="X18" s="26"/>
      <c r="Y18" s="88"/>
      <c r="Z18" s="92"/>
      <c r="AA18" s="29"/>
      <c r="AB18" s="38"/>
      <c r="AC18" s="145"/>
      <c r="AD18" s="66"/>
      <c r="AE18" s="116"/>
      <c r="AF18" s="22"/>
      <c r="AG18" s="88"/>
      <c r="AH18" s="2"/>
      <c r="AI18" s="2"/>
      <c r="AJ18" s="2"/>
      <c r="AK18" s="2"/>
    </row>
    <row r="19" spans="1:37" ht="30.75" customHeight="1">
      <c r="A19" s="88"/>
      <c r="B19" s="104"/>
      <c r="C19" s="100"/>
      <c r="D19" s="106"/>
      <c r="E19" s="152"/>
      <c r="F19" s="156"/>
      <c r="G19" s="115"/>
      <c r="H19" s="103"/>
      <c r="I19" s="88"/>
      <c r="J19" s="92"/>
      <c r="K19" s="30"/>
      <c r="L19" s="38"/>
      <c r="M19" s="145"/>
      <c r="N19" s="66"/>
      <c r="O19" s="116"/>
      <c r="P19" s="103"/>
      <c r="Q19" s="88"/>
      <c r="R19" s="92"/>
      <c r="S19" s="36"/>
      <c r="T19" s="38"/>
      <c r="U19" s="131"/>
      <c r="V19" s="66"/>
      <c r="W19" s="116"/>
      <c r="X19" s="26"/>
      <c r="Y19" s="88"/>
      <c r="Z19" s="104"/>
      <c r="AA19" s="105"/>
      <c r="AB19" s="106"/>
      <c r="AC19" s="131"/>
      <c r="AD19" s="66"/>
      <c r="AE19" s="117"/>
      <c r="AF19" s="22"/>
      <c r="AG19" s="88"/>
      <c r="AH19" s="2"/>
      <c r="AI19" s="2"/>
      <c r="AJ19" s="2"/>
      <c r="AK19" s="2"/>
    </row>
    <row r="20" spans="1:37" ht="26.25" customHeight="1">
      <c r="A20" s="88"/>
      <c r="B20" s="104"/>
      <c r="C20" s="105"/>
      <c r="D20" s="106"/>
      <c r="E20" s="152"/>
      <c r="F20" s="156"/>
      <c r="G20" s="127"/>
      <c r="H20" s="103"/>
      <c r="I20" s="88"/>
      <c r="J20" s="92"/>
      <c r="K20" s="29"/>
      <c r="L20" s="38"/>
      <c r="M20" s="131"/>
      <c r="N20" s="66"/>
      <c r="O20" s="120"/>
      <c r="P20" s="103"/>
      <c r="Q20" s="88"/>
      <c r="R20" s="92"/>
      <c r="S20" s="36"/>
      <c r="T20" s="38"/>
      <c r="U20" s="131"/>
      <c r="V20" s="66"/>
      <c r="W20" s="119"/>
      <c r="X20" s="26"/>
      <c r="Y20" s="88"/>
      <c r="Z20" s="92"/>
      <c r="AA20" s="105"/>
      <c r="AB20" s="106"/>
      <c r="AC20" s="131"/>
      <c r="AD20" s="66"/>
      <c r="AE20" s="116"/>
      <c r="AF20" s="22"/>
      <c r="AG20" s="88"/>
      <c r="AH20" s="2"/>
      <c r="AI20" s="2"/>
      <c r="AJ20" s="2"/>
      <c r="AK20" s="2"/>
    </row>
    <row r="21" spans="1:37">
      <c r="A21" s="88"/>
      <c r="B21" s="104"/>
      <c r="C21" s="100"/>
      <c r="D21" s="106"/>
      <c r="E21" s="126"/>
      <c r="F21" s="156"/>
      <c r="G21" s="116"/>
      <c r="H21" s="103"/>
      <c r="I21" s="88"/>
      <c r="J21" s="92"/>
      <c r="K21" s="29"/>
      <c r="L21" s="61"/>
      <c r="M21" s="131"/>
      <c r="N21" s="66"/>
      <c r="O21" s="115"/>
      <c r="P21" s="22"/>
      <c r="Q21" s="88"/>
      <c r="R21" s="92"/>
      <c r="S21" s="36"/>
      <c r="T21" s="38"/>
      <c r="U21" s="131"/>
      <c r="V21" s="66"/>
      <c r="W21" s="119"/>
      <c r="X21" s="26"/>
      <c r="Y21" s="88"/>
      <c r="Z21" s="92"/>
      <c r="AA21" s="29"/>
      <c r="AB21" s="38"/>
      <c r="AC21" s="131"/>
      <c r="AD21" s="66"/>
      <c r="AE21" s="117"/>
      <c r="AF21" s="22"/>
      <c r="AG21" s="88"/>
      <c r="AH21" s="2"/>
      <c r="AI21" s="2"/>
      <c r="AJ21" s="2"/>
      <c r="AK21" s="2"/>
    </row>
    <row r="22" spans="1:37">
      <c r="A22" s="88"/>
      <c r="B22" s="104"/>
      <c r="C22" s="100"/>
      <c r="D22" s="106"/>
      <c r="E22" s="126"/>
      <c r="F22" s="156"/>
      <c r="G22" s="121"/>
      <c r="H22" s="103"/>
      <c r="I22" s="88"/>
      <c r="J22" s="92"/>
      <c r="K22" s="33"/>
      <c r="L22" s="61"/>
      <c r="M22" s="131"/>
      <c r="N22" s="66"/>
      <c r="O22" s="115"/>
      <c r="P22" s="22"/>
      <c r="Q22" s="88"/>
      <c r="R22" s="92"/>
      <c r="S22" s="30"/>
      <c r="T22" s="38"/>
      <c r="U22" s="131"/>
      <c r="V22" s="66"/>
      <c r="W22" s="119"/>
      <c r="X22" s="26"/>
      <c r="Y22" s="88"/>
      <c r="Z22" s="92"/>
      <c r="AA22" s="29"/>
      <c r="AB22" s="38"/>
      <c r="AC22" s="131"/>
      <c r="AD22" s="66"/>
      <c r="AE22" s="120"/>
      <c r="AF22" s="22"/>
      <c r="AG22" s="88"/>
      <c r="AH22" s="2"/>
      <c r="AI22" s="2"/>
      <c r="AJ22" s="2"/>
      <c r="AK22" s="2"/>
    </row>
    <row r="23" spans="1:37">
      <c r="A23" s="88"/>
      <c r="B23" s="104"/>
      <c r="C23" s="29"/>
      <c r="D23" s="106"/>
      <c r="E23" s="126"/>
      <c r="F23" s="156"/>
      <c r="G23" s="118"/>
      <c r="H23" s="103"/>
      <c r="I23" s="88"/>
      <c r="J23" s="92"/>
      <c r="K23" s="33"/>
      <c r="L23" s="61"/>
      <c r="M23" s="131"/>
      <c r="N23" s="66"/>
      <c r="O23" s="115"/>
      <c r="P23" s="22"/>
      <c r="Q23" s="88"/>
      <c r="R23" s="92"/>
      <c r="S23" s="30"/>
      <c r="T23" s="38"/>
      <c r="U23" s="131"/>
      <c r="V23" s="66"/>
      <c r="W23" s="119"/>
      <c r="X23" s="26"/>
      <c r="Y23" s="88"/>
      <c r="Z23" s="92"/>
      <c r="AA23" s="29"/>
      <c r="AB23" s="38"/>
      <c r="AC23" s="131"/>
      <c r="AD23" s="66"/>
      <c r="AE23" s="116"/>
      <c r="AF23" s="22"/>
      <c r="AG23" s="88"/>
      <c r="AH23" s="2"/>
      <c r="AI23" s="2"/>
      <c r="AJ23" s="2"/>
      <c r="AK23" s="2"/>
    </row>
    <row r="24" spans="1:37">
      <c r="A24" s="88"/>
      <c r="B24" s="104"/>
      <c r="C24" s="100"/>
      <c r="D24" s="106"/>
      <c r="E24" s="126"/>
      <c r="F24" s="156"/>
      <c r="G24" s="120"/>
      <c r="H24" s="103"/>
      <c r="I24" s="88"/>
      <c r="J24" s="92"/>
      <c r="K24" s="29"/>
      <c r="L24" s="38"/>
      <c r="M24" s="131"/>
      <c r="N24" s="66"/>
      <c r="O24" s="115"/>
      <c r="P24" s="22"/>
      <c r="Q24" s="88"/>
      <c r="R24" s="92"/>
      <c r="S24" s="30"/>
      <c r="T24" s="38"/>
      <c r="U24" s="131"/>
      <c r="V24" s="66"/>
      <c r="W24" s="119"/>
      <c r="X24" s="26"/>
      <c r="Y24" s="88"/>
      <c r="Z24" s="92"/>
      <c r="AA24" s="29"/>
      <c r="AB24" s="38"/>
      <c r="AC24" s="131"/>
      <c r="AD24" s="66"/>
      <c r="AE24" s="116"/>
      <c r="AF24" s="22"/>
      <c r="AG24" s="88"/>
      <c r="AH24" s="2"/>
      <c r="AI24" s="2"/>
      <c r="AJ24" s="2"/>
      <c r="AK24" s="2"/>
    </row>
    <row r="25" spans="1:37">
      <c r="A25" s="88"/>
      <c r="B25" s="104"/>
      <c r="C25" s="105"/>
      <c r="D25" s="106"/>
      <c r="E25" s="125"/>
      <c r="F25" s="156"/>
      <c r="G25" s="115"/>
      <c r="H25" s="103"/>
      <c r="I25" s="88"/>
      <c r="J25" s="92"/>
      <c r="K25" s="29"/>
      <c r="L25" s="38"/>
      <c r="M25" s="131"/>
      <c r="N25" s="66"/>
      <c r="O25" s="115"/>
      <c r="P25" s="22"/>
      <c r="Q25" s="88"/>
      <c r="R25" s="92"/>
      <c r="S25" s="36"/>
      <c r="T25" s="38"/>
      <c r="U25" s="131"/>
      <c r="V25" s="66"/>
      <c r="W25" s="119"/>
      <c r="X25" s="26"/>
      <c r="Y25" s="88"/>
      <c r="Z25" s="92"/>
      <c r="AA25" s="29"/>
      <c r="AB25" s="38"/>
      <c r="AC25" s="131"/>
      <c r="AD25" s="66"/>
      <c r="AE25" s="117"/>
      <c r="AF25" s="22"/>
      <c r="AG25" s="88"/>
      <c r="AH25" s="2"/>
      <c r="AI25" s="2"/>
      <c r="AJ25" s="2"/>
      <c r="AK25" s="2"/>
    </row>
    <row r="26" spans="1:37">
      <c r="A26" s="88"/>
      <c r="B26" s="104"/>
      <c r="C26" s="105"/>
      <c r="D26" s="106"/>
      <c r="E26" s="126"/>
      <c r="F26" s="156"/>
      <c r="G26" s="121"/>
      <c r="H26" s="103"/>
      <c r="I26" s="88"/>
      <c r="J26" s="92"/>
      <c r="K26" s="29"/>
      <c r="L26" s="38"/>
      <c r="M26" s="131"/>
      <c r="N26" s="66"/>
      <c r="O26" s="115"/>
      <c r="P26" s="22"/>
      <c r="Q26" s="88"/>
      <c r="R26" s="92"/>
      <c r="S26" s="36"/>
      <c r="T26" s="38"/>
      <c r="U26" s="131"/>
      <c r="V26" s="66"/>
      <c r="W26" s="119"/>
      <c r="X26" s="26"/>
      <c r="Y26" s="88"/>
      <c r="Z26" s="92"/>
      <c r="AA26" s="29"/>
      <c r="AB26" s="38"/>
      <c r="AC26" s="131"/>
      <c r="AD26" s="66"/>
      <c r="AE26" s="117"/>
      <c r="AF26" s="22"/>
      <c r="AG26" s="88"/>
      <c r="AH26" s="2"/>
      <c r="AI26" s="2"/>
      <c r="AJ26" s="2"/>
      <c r="AK26" s="2"/>
    </row>
    <row r="27" spans="1:37">
      <c r="A27" s="88"/>
      <c r="B27" s="104"/>
      <c r="C27" s="100"/>
      <c r="D27" s="106"/>
      <c r="E27" s="126"/>
      <c r="F27" s="156"/>
      <c r="G27" s="121"/>
      <c r="H27" s="103"/>
      <c r="I27" s="88"/>
      <c r="J27" s="92"/>
      <c r="K27" s="29"/>
      <c r="L27" s="38"/>
      <c r="M27" s="131"/>
      <c r="N27" s="66"/>
      <c r="O27" s="115"/>
      <c r="P27" s="22"/>
      <c r="Q27" s="88"/>
      <c r="R27" s="92"/>
      <c r="S27" s="36"/>
      <c r="T27" s="38"/>
      <c r="U27" s="131"/>
      <c r="V27" s="66"/>
      <c r="W27" s="119"/>
      <c r="X27" s="26"/>
      <c r="Y27" s="88"/>
      <c r="Z27" s="92"/>
      <c r="AA27" s="29"/>
      <c r="AB27" s="38"/>
      <c r="AC27" s="131"/>
      <c r="AD27" s="66"/>
      <c r="AE27" s="117"/>
      <c r="AF27" s="22"/>
      <c r="AG27" s="88"/>
      <c r="AH27" s="2"/>
      <c r="AI27" s="2"/>
      <c r="AJ27" s="2"/>
      <c r="AK27" s="2"/>
    </row>
    <row r="28" spans="1:37">
      <c r="A28" s="88"/>
      <c r="B28" s="104"/>
      <c r="C28" s="105"/>
      <c r="D28" s="106"/>
      <c r="E28" s="125"/>
      <c r="F28" s="156"/>
      <c r="G28" s="121"/>
      <c r="H28" s="103"/>
      <c r="I28" s="88"/>
      <c r="J28" s="92"/>
      <c r="K28" s="29"/>
      <c r="L28" s="38"/>
      <c r="M28" s="131"/>
      <c r="N28" s="66"/>
      <c r="O28" s="115"/>
      <c r="P28" s="22"/>
      <c r="Q28" s="88"/>
      <c r="R28" s="92"/>
      <c r="S28" s="36"/>
      <c r="T28" s="38"/>
      <c r="U28" s="131"/>
      <c r="V28" s="66"/>
      <c r="W28" s="119"/>
      <c r="X28" s="26"/>
      <c r="Y28" s="88"/>
      <c r="Z28" s="92"/>
      <c r="AA28" s="29"/>
      <c r="AB28" s="38"/>
      <c r="AC28" s="131"/>
      <c r="AD28" s="66"/>
      <c r="AE28" s="117"/>
      <c r="AF28" s="22"/>
      <c r="AG28" s="88"/>
      <c r="AH28" s="2"/>
      <c r="AI28" s="2"/>
      <c r="AJ28" s="2"/>
      <c r="AK28" s="2"/>
    </row>
    <row r="29" spans="1:37">
      <c r="A29" s="88"/>
      <c r="B29" s="104"/>
      <c r="C29" s="100"/>
      <c r="D29" s="106"/>
      <c r="E29" s="125"/>
      <c r="F29" s="156"/>
      <c r="G29" s="120"/>
      <c r="H29" s="103"/>
      <c r="I29" s="88"/>
      <c r="J29" s="92"/>
      <c r="K29" s="29"/>
      <c r="L29" s="38"/>
      <c r="M29" s="131"/>
      <c r="N29" s="66"/>
      <c r="O29" s="115"/>
      <c r="P29" s="22"/>
      <c r="Q29" s="88"/>
      <c r="R29" s="92"/>
      <c r="S29" s="36"/>
      <c r="T29" s="38"/>
      <c r="U29" s="131"/>
      <c r="V29" s="66"/>
      <c r="W29" s="119"/>
      <c r="X29" s="26"/>
      <c r="Y29" s="88"/>
      <c r="Z29" s="92"/>
      <c r="AA29" s="29"/>
      <c r="AB29" s="38"/>
      <c r="AC29" s="131"/>
      <c r="AD29" s="66"/>
      <c r="AE29" s="117"/>
      <c r="AF29" s="22"/>
      <c r="AG29" s="88"/>
      <c r="AH29" s="2"/>
      <c r="AI29" s="2"/>
      <c r="AJ29" s="2"/>
      <c r="AK29" s="2"/>
    </row>
    <row r="30" spans="1:37">
      <c r="A30" s="88"/>
      <c r="B30" s="104"/>
      <c r="C30" s="105"/>
      <c r="D30" s="106"/>
      <c r="E30" s="126"/>
      <c r="F30" s="156"/>
      <c r="G30" s="115"/>
      <c r="H30" s="103"/>
      <c r="I30" s="88"/>
      <c r="J30" s="92"/>
      <c r="K30" s="29"/>
      <c r="L30" s="38"/>
      <c r="M30" s="131"/>
      <c r="N30" s="66"/>
      <c r="O30" s="115"/>
      <c r="P30" s="22"/>
      <c r="Q30" s="88"/>
      <c r="R30" s="92"/>
      <c r="S30" s="36"/>
      <c r="T30" s="38"/>
      <c r="U30" s="131"/>
      <c r="V30" s="66"/>
      <c r="W30" s="119"/>
      <c r="X30" s="26"/>
      <c r="Y30" s="88"/>
      <c r="Z30" s="92"/>
      <c r="AA30" s="29"/>
      <c r="AB30" s="38"/>
      <c r="AC30" s="131"/>
      <c r="AD30" s="66"/>
      <c r="AE30" s="117"/>
      <c r="AF30" s="22"/>
      <c r="AG30" s="88"/>
      <c r="AH30" s="2"/>
      <c r="AI30" s="2"/>
      <c r="AJ30" s="2"/>
      <c r="AK30" s="2"/>
    </row>
    <row r="31" spans="1:37">
      <c r="A31" s="88"/>
      <c r="B31" s="104"/>
      <c r="C31" s="100"/>
      <c r="D31" s="106"/>
      <c r="E31" s="125"/>
      <c r="F31" s="156"/>
      <c r="G31" s="115"/>
      <c r="H31" s="103"/>
      <c r="I31" s="88"/>
      <c r="J31" s="92"/>
      <c r="K31" s="29"/>
      <c r="L31" s="38"/>
      <c r="M31" s="131"/>
      <c r="N31" s="66"/>
      <c r="O31" s="115"/>
      <c r="P31" s="22"/>
      <c r="Q31" s="88"/>
      <c r="R31" s="92"/>
      <c r="S31" s="36"/>
      <c r="T31" s="38"/>
      <c r="U31" s="131"/>
      <c r="V31" s="66"/>
      <c r="W31" s="119"/>
      <c r="X31" s="26"/>
      <c r="Y31" s="88"/>
      <c r="Z31" s="92"/>
      <c r="AA31" s="29"/>
      <c r="AB31" s="38"/>
      <c r="AC31" s="131"/>
      <c r="AD31" s="66"/>
      <c r="AE31" s="117"/>
      <c r="AF31" s="22"/>
      <c r="AG31" s="88"/>
      <c r="AH31" s="2"/>
      <c r="AI31" s="2"/>
      <c r="AJ31" s="2"/>
      <c r="AK31" s="2"/>
    </row>
    <row r="32" spans="1:37">
      <c r="A32" s="88"/>
      <c r="B32" s="92"/>
      <c r="C32" s="30"/>
      <c r="D32" s="38"/>
      <c r="E32" s="145"/>
      <c r="F32" s="156"/>
      <c r="G32" s="120"/>
      <c r="H32" s="103"/>
      <c r="I32" s="88"/>
      <c r="J32" s="92"/>
      <c r="K32" s="29"/>
      <c r="L32" s="61"/>
      <c r="M32" s="131"/>
      <c r="N32" s="66"/>
      <c r="O32" s="21"/>
      <c r="P32" s="22"/>
      <c r="Q32" s="88"/>
      <c r="R32" s="92"/>
      <c r="S32" s="29"/>
      <c r="T32" s="61"/>
      <c r="U32" s="131"/>
      <c r="V32" s="66"/>
      <c r="W32" s="119"/>
      <c r="X32" s="26"/>
      <c r="Y32" s="88"/>
      <c r="Z32" s="92"/>
      <c r="AA32" s="29"/>
      <c r="AB32" s="38"/>
      <c r="AC32" s="131"/>
      <c r="AD32" s="66"/>
      <c r="AE32" s="117"/>
      <c r="AF32" s="22"/>
      <c r="AG32" s="88"/>
      <c r="AH32" s="2"/>
      <c r="AI32" s="2"/>
      <c r="AJ32" s="2"/>
      <c r="AK32" s="2"/>
    </row>
    <row r="33" spans="1:37">
      <c r="A33" s="88"/>
      <c r="B33"/>
      <c r="C33" s="10"/>
      <c r="D33" s="10"/>
      <c r="E33"/>
      <c r="F33" s="162"/>
      <c r="G33"/>
      <c r="H33" s="13"/>
      <c r="I33" s="88"/>
      <c r="J33"/>
      <c r="K33" s="10"/>
      <c r="L33" s="10"/>
      <c r="M33" s="132"/>
      <c r="O33"/>
      <c r="P33" s="13"/>
      <c r="Q33" s="88"/>
      <c r="U33" s="132"/>
      <c r="W33"/>
      <c r="X33" s="13"/>
      <c r="Y33" s="88"/>
      <c r="AC33" s="148"/>
      <c r="AE33"/>
      <c r="AF33" s="13"/>
      <c r="AG33" s="88"/>
      <c r="AH33" s="2"/>
      <c r="AI33" s="2"/>
      <c r="AJ33" s="2"/>
      <c r="AK33" s="2"/>
    </row>
    <row r="34" spans="1:37">
      <c r="A34" s="88"/>
      <c r="B34" s="98" t="s">
        <v>11</v>
      </c>
      <c r="C34" s="10"/>
      <c r="D34" s="10"/>
      <c r="E34"/>
      <c r="F34" s="163">
        <f>SUM(F5:F32)</f>
        <v>8</v>
      </c>
      <c r="G34"/>
      <c r="H34" s="13"/>
      <c r="I34" s="88"/>
      <c r="J34" s="97" t="s">
        <v>11</v>
      </c>
      <c r="K34" s="10"/>
      <c r="L34" s="10"/>
      <c r="M34" s="132"/>
      <c r="N34" s="25">
        <f>SUM(N5:N32)</f>
        <v>0.49999999999999978</v>
      </c>
      <c r="O34"/>
      <c r="P34" s="13"/>
      <c r="Q34" s="88"/>
      <c r="R34" s="97" t="s">
        <v>11</v>
      </c>
      <c r="U34" s="142"/>
      <c r="V34" s="25">
        <f>SUM(V5:V32)</f>
        <v>6.3999999999999995</v>
      </c>
      <c r="W34"/>
      <c r="X34" s="13"/>
      <c r="Y34" s="88"/>
      <c r="Z34" s="97" t="s">
        <v>11</v>
      </c>
      <c r="AC34" s="132"/>
      <c r="AD34" s="25">
        <f>SUM(AD5:AD32)</f>
        <v>3.8</v>
      </c>
      <c r="AE34"/>
      <c r="AF34" s="13"/>
      <c r="AG34" s="88"/>
      <c r="AH34" s="2"/>
      <c r="AI34" s="2"/>
      <c r="AJ34" s="2"/>
      <c r="AK34" s="2"/>
    </row>
    <row r="35" spans="1:37">
      <c r="A35" s="88"/>
      <c r="B35" s="77"/>
      <c r="C35" s="78"/>
      <c r="D35" s="79"/>
      <c r="E35" s="80"/>
      <c r="F35" s="159"/>
      <c r="G35" s="82"/>
      <c r="H35" s="83"/>
      <c r="I35" s="88"/>
      <c r="J35" s="77"/>
      <c r="K35" s="78"/>
      <c r="L35" s="79"/>
      <c r="M35" s="122"/>
      <c r="N35" s="81"/>
      <c r="O35" s="82"/>
      <c r="P35" s="83"/>
      <c r="Q35" s="88"/>
      <c r="R35" s="77"/>
      <c r="S35" s="86"/>
      <c r="T35" s="83"/>
      <c r="U35" s="122"/>
      <c r="V35" s="81"/>
      <c r="W35" s="82"/>
      <c r="X35" s="83"/>
      <c r="Y35" s="88"/>
      <c r="Z35" s="77"/>
      <c r="AA35" s="78"/>
      <c r="AB35" s="79"/>
      <c r="AC35" s="122"/>
      <c r="AD35" s="81"/>
      <c r="AE35" s="82"/>
      <c r="AF35" s="83"/>
      <c r="AG35" s="88"/>
      <c r="AH35" s="2"/>
      <c r="AI35" s="2"/>
      <c r="AJ35" s="2"/>
      <c r="AK35" s="2"/>
    </row>
    <row r="36" spans="1:37">
      <c r="A36" s="88"/>
      <c r="B36" s="89" t="s">
        <v>15</v>
      </c>
      <c r="C36" s="78"/>
      <c r="D36" s="79"/>
      <c r="E36" s="80"/>
      <c r="F36" s="159"/>
      <c r="G36" s="82"/>
      <c r="H36" s="83"/>
      <c r="I36" s="88"/>
      <c r="J36" s="89" t="s">
        <v>15</v>
      </c>
      <c r="K36" s="78"/>
      <c r="L36" s="79"/>
      <c r="M36" s="122"/>
      <c r="N36" s="81"/>
      <c r="O36" s="82"/>
      <c r="P36" s="83"/>
      <c r="Q36" s="88"/>
      <c r="R36" s="89" t="s">
        <v>15</v>
      </c>
      <c r="S36" s="86"/>
      <c r="T36" s="83"/>
      <c r="U36" s="122"/>
      <c r="V36" s="81"/>
      <c r="W36" s="82"/>
      <c r="X36" s="83"/>
      <c r="Y36" s="88"/>
      <c r="Z36" s="89" t="s">
        <v>15</v>
      </c>
      <c r="AA36" s="78"/>
      <c r="AB36" s="79"/>
      <c r="AC36" s="122"/>
      <c r="AD36" s="81"/>
      <c r="AE36" s="82"/>
      <c r="AF36" s="83"/>
      <c r="AG36" s="88"/>
      <c r="AH36" s="2"/>
      <c r="AI36" s="2"/>
      <c r="AJ36" s="2"/>
      <c r="AK36" s="2"/>
    </row>
    <row r="37" spans="1:37">
      <c r="A37" s="88"/>
      <c r="B37" s="40"/>
      <c r="C37" s="41"/>
      <c r="D37" s="42"/>
      <c r="E37" s="43"/>
      <c r="F37" s="164"/>
      <c r="G37" s="45"/>
      <c r="H37" s="46"/>
      <c r="I37" s="88"/>
      <c r="J37" s="40"/>
      <c r="K37" s="41"/>
      <c r="L37" s="42"/>
      <c r="M37" s="133"/>
      <c r="N37" s="44"/>
      <c r="O37" s="45"/>
      <c r="P37" s="46"/>
      <c r="Q37" s="88"/>
      <c r="R37" s="40"/>
      <c r="S37" s="41"/>
      <c r="T37" s="42"/>
      <c r="U37" s="133"/>
      <c r="V37" s="44"/>
      <c r="W37" s="45"/>
      <c r="X37" s="46"/>
      <c r="Y37" s="88"/>
      <c r="Z37" s="40"/>
      <c r="AA37" s="41"/>
      <c r="AB37" s="42"/>
      <c r="AC37" s="133"/>
      <c r="AD37" s="44"/>
      <c r="AE37" s="45"/>
      <c r="AF37" s="46"/>
      <c r="AG37" s="88"/>
      <c r="AH37" s="2"/>
      <c r="AI37" s="2"/>
      <c r="AJ37" s="2"/>
      <c r="AK37" s="2"/>
    </row>
    <row r="38" spans="1:37">
      <c r="A38" s="88"/>
      <c r="B38" s="40"/>
      <c r="C38" s="48"/>
      <c r="D38" s="49"/>
      <c r="E38" s="50"/>
      <c r="F38" s="165"/>
      <c r="G38" s="52"/>
      <c r="H38" s="53"/>
      <c r="I38" s="88"/>
      <c r="J38" s="47"/>
      <c r="K38" s="48"/>
      <c r="L38" s="49"/>
      <c r="M38" s="134"/>
      <c r="N38" s="51"/>
      <c r="O38" s="52"/>
      <c r="P38" s="53"/>
      <c r="Q38" s="88"/>
      <c r="R38" s="47"/>
      <c r="S38" s="48"/>
      <c r="T38" s="49"/>
      <c r="U38" s="134"/>
      <c r="V38" s="51"/>
      <c r="W38" s="52"/>
      <c r="X38" s="53"/>
      <c r="Y38" s="88"/>
      <c r="Z38" s="40"/>
      <c r="AA38" s="48"/>
      <c r="AB38" s="49"/>
      <c r="AC38" s="134"/>
      <c r="AD38" s="51"/>
      <c r="AE38" s="52"/>
      <c r="AF38" s="53"/>
      <c r="AG38" s="88"/>
      <c r="AH38" s="2"/>
      <c r="AI38" s="2"/>
      <c r="AJ38" s="2"/>
      <c r="AK38" s="2"/>
    </row>
    <row r="39" spans="1:37">
      <c r="A39" s="88"/>
      <c r="B39" s="40"/>
      <c r="C39" s="48"/>
      <c r="D39" s="49"/>
      <c r="E39" s="50"/>
      <c r="F39" s="165"/>
      <c r="G39" s="52"/>
      <c r="H39" s="53"/>
      <c r="I39" s="88"/>
      <c r="J39" s="47"/>
      <c r="K39" s="48"/>
      <c r="L39" s="49"/>
      <c r="M39" s="134"/>
      <c r="N39" s="51"/>
      <c r="O39" s="52"/>
      <c r="P39" s="53"/>
      <c r="Q39" s="88"/>
      <c r="R39" s="47"/>
      <c r="S39" s="48"/>
      <c r="T39" s="49"/>
      <c r="U39" s="134"/>
      <c r="V39" s="51"/>
      <c r="W39" s="52"/>
      <c r="X39" s="53"/>
      <c r="Y39" s="88"/>
      <c r="Z39" s="47"/>
      <c r="AA39" s="48"/>
      <c r="AB39" s="49"/>
      <c r="AC39" s="134"/>
      <c r="AD39" s="51"/>
      <c r="AE39" s="52"/>
      <c r="AF39" s="53"/>
      <c r="AG39" s="88"/>
      <c r="AH39" s="2"/>
      <c r="AI39" s="2"/>
      <c r="AJ39" s="2"/>
      <c r="AK39" s="2"/>
    </row>
    <row r="40" spans="1:37">
      <c r="A40" s="88"/>
      <c r="B40" s="88"/>
      <c r="C40" s="77"/>
      <c r="D40" s="78"/>
      <c r="E40" s="83"/>
      <c r="F40" s="166"/>
      <c r="G40" s="81"/>
      <c r="H40" s="82"/>
      <c r="I40" s="88"/>
      <c r="J40" s="88"/>
      <c r="K40" s="77"/>
      <c r="L40" s="78"/>
      <c r="M40" s="135"/>
      <c r="N40" s="80"/>
      <c r="O40" s="81"/>
      <c r="P40" s="82"/>
      <c r="Q40" s="88"/>
      <c r="R40" s="88"/>
      <c r="S40" s="77"/>
      <c r="T40" s="78"/>
      <c r="U40" s="135"/>
      <c r="V40" s="80"/>
      <c r="W40" s="81"/>
      <c r="X40" s="82"/>
      <c r="Y40" s="88"/>
      <c r="Z40" s="88"/>
      <c r="AA40" s="77"/>
      <c r="AB40" s="78"/>
      <c r="AC40" s="135"/>
      <c r="AD40" s="80"/>
      <c r="AE40" s="81"/>
      <c r="AF40" s="82"/>
      <c r="AG40" s="88"/>
      <c r="AH40" s="2"/>
      <c r="AI40" s="2"/>
      <c r="AJ40" s="2"/>
      <c r="AK40" s="2"/>
    </row>
    <row r="41" spans="1:37" ht="15.75">
      <c r="A41" s="88"/>
      <c r="B41" s="175" t="s">
        <v>17</v>
      </c>
      <c r="C41" s="175"/>
      <c r="D41" s="175"/>
      <c r="E41" s="175"/>
      <c r="F41" s="175"/>
      <c r="G41" s="176"/>
      <c r="H41" s="58">
        <f>SUM(F34,N34, V34, AD34)</f>
        <v>18.7</v>
      </c>
      <c r="I41" s="88"/>
      <c r="J41" s="77"/>
      <c r="K41" s="78"/>
      <c r="L41" s="79"/>
      <c r="M41" s="136" t="s">
        <v>14</v>
      </c>
      <c r="N41" s="62">
        <f>SUM(N42:N43)</f>
        <v>32</v>
      </c>
      <c r="O41" s="78"/>
      <c r="P41" s="91" t="s">
        <v>16</v>
      </c>
      <c r="Q41" s="69"/>
      <c r="R41" s="69"/>
      <c r="S41" s="80"/>
      <c r="T41" s="69"/>
      <c r="U41" s="129"/>
      <c r="V41" s="69"/>
      <c r="W41" s="69"/>
      <c r="X41" s="69"/>
      <c r="Y41" s="84"/>
      <c r="Z41" s="84"/>
      <c r="AA41" s="80"/>
      <c r="AB41" s="69"/>
      <c r="AC41" s="129"/>
      <c r="AD41" s="69"/>
      <c r="AE41" s="69"/>
      <c r="AF41" s="69"/>
      <c r="AG41" s="88"/>
      <c r="AH41" s="2"/>
      <c r="AI41" s="2"/>
      <c r="AJ41" s="2"/>
      <c r="AK41" s="2"/>
    </row>
    <row r="42" spans="1:37">
      <c r="A42" s="88"/>
      <c r="B42" s="77"/>
      <c r="C42" s="86"/>
      <c r="D42" s="83"/>
      <c r="E42" s="80"/>
      <c r="F42" s="159"/>
      <c r="G42" s="82"/>
      <c r="H42" s="83"/>
      <c r="I42" s="88"/>
      <c r="J42" s="77"/>
      <c r="K42" s="78"/>
      <c r="L42" s="79"/>
      <c r="M42" s="137" t="s">
        <v>13</v>
      </c>
      <c r="N42" s="68">
        <f>COUNTIF(F5:F32,"&gt;0")+COUNTIF(N5:N32,"&gt;0")+COUNTIF(V5:V32,"&gt;0")+COUNTIF(AD5:AD24,"&gt;0")</f>
        <v>27</v>
      </c>
      <c r="O42" s="78"/>
      <c r="P42" s="54"/>
      <c r="Q42" s="55"/>
      <c r="R42" s="56"/>
      <c r="S42" s="56"/>
      <c r="T42" s="56"/>
      <c r="U42" s="146"/>
      <c r="V42" s="56"/>
      <c r="W42" s="56"/>
      <c r="X42" s="56"/>
      <c r="Y42" s="57"/>
      <c r="Z42" s="57"/>
      <c r="AA42" s="56"/>
      <c r="AB42" s="56"/>
      <c r="AC42" s="146"/>
      <c r="AD42" s="56"/>
      <c r="AE42" s="56"/>
      <c r="AF42" s="56"/>
      <c r="AG42" s="88"/>
      <c r="AH42" s="2"/>
      <c r="AI42" s="2"/>
      <c r="AJ42" s="2"/>
      <c r="AK42" s="2"/>
    </row>
    <row r="43" spans="1:37">
      <c r="A43" s="88"/>
      <c r="B43" s="77"/>
      <c r="C43" s="86"/>
      <c r="D43" s="86"/>
      <c r="E43" s="77"/>
      <c r="F43" s="157" t="s">
        <v>19</v>
      </c>
      <c r="G43" s="39"/>
      <c r="H43" s="60">
        <v>0.01</v>
      </c>
      <c r="I43" s="86"/>
      <c r="J43" s="77"/>
      <c r="K43" s="78"/>
      <c r="L43" s="79"/>
      <c r="M43" s="138" t="s">
        <v>12</v>
      </c>
      <c r="N43" s="63">
        <f>COUNTIF(F5:F32,"&lt;0")+COUNTIF(N5:N32,"&lt;0")+COUNTIF(V5:V32,"&lt;0")+COUNTIF(AD5:AD24,"&lt;0")</f>
        <v>5</v>
      </c>
      <c r="O43" s="78"/>
      <c r="P43" s="54"/>
      <c r="Q43" s="55"/>
      <c r="R43" s="56"/>
      <c r="S43" s="56"/>
      <c r="T43" s="56"/>
      <c r="U43" s="146"/>
      <c r="V43" s="56"/>
      <c r="W43" s="56"/>
      <c r="X43" s="56"/>
      <c r="Y43" s="57"/>
      <c r="Z43" s="57"/>
      <c r="AA43" s="56"/>
      <c r="AB43" s="56"/>
      <c r="AC43" s="146"/>
      <c r="AD43" s="56"/>
      <c r="AE43" s="56"/>
      <c r="AF43" s="56"/>
      <c r="AG43" s="88"/>
      <c r="AH43" s="2"/>
      <c r="AI43" s="2"/>
      <c r="AJ43" s="2"/>
      <c r="AK43" s="2"/>
    </row>
    <row r="44" spans="1:37">
      <c r="A44" s="88"/>
      <c r="B44" s="77"/>
      <c r="C44" s="86"/>
      <c r="D44" s="86"/>
      <c r="E44" s="77"/>
      <c r="F44" s="179" t="s">
        <v>20</v>
      </c>
      <c r="G44" s="180"/>
      <c r="H44" s="181"/>
      <c r="I44" s="86"/>
      <c r="J44" s="77"/>
      <c r="K44" s="78"/>
      <c r="L44" s="79"/>
      <c r="M44" s="139" t="s">
        <v>27</v>
      </c>
      <c r="N44" s="114">
        <f>(N42/N41)</f>
        <v>0.84375</v>
      </c>
      <c r="O44" s="78"/>
      <c r="P44" s="54"/>
      <c r="Q44" s="55"/>
      <c r="R44" s="56"/>
      <c r="S44" s="56"/>
      <c r="T44" s="56"/>
      <c r="U44" s="146"/>
      <c r="V44" s="56"/>
      <c r="W44" s="56"/>
      <c r="X44" s="56"/>
      <c r="Y44" s="57"/>
      <c r="Z44" s="57"/>
      <c r="AA44" s="56"/>
      <c r="AB44" s="56"/>
      <c r="AC44" s="146"/>
      <c r="AD44" s="56"/>
      <c r="AE44" s="56"/>
      <c r="AF44" s="56"/>
      <c r="AG44" s="69"/>
    </row>
    <row r="45" spans="1:37" ht="13.5" thickBot="1">
      <c r="A45" s="88"/>
      <c r="B45" s="77"/>
      <c r="C45" s="86"/>
      <c r="D45" s="83"/>
      <c r="E45" s="80"/>
      <c r="F45" s="159"/>
      <c r="G45" s="82"/>
      <c r="H45" s="83"/>
      <c r="I45" s="69"/>
      <c r="J45" s="77"/>
      <c r="K45" s="78"/>
      <c r="L45" s="79"/>
      <c r="M45" s="135"/>
      <c r="N45" s="83"/>
      <c r="O45" s="78"/>
      <c r="P45" s="54"/>
      <c r="Q45" s="55"/>
      <c r="R45" s="56"/>
      <c r="S45" s="56"/>
      <c r="T45" s="56"/>
      <c r="U45" s="146"/>
      <c r="V45" s="56"/>
      <c r="W45" s="56"/>
      <c r="X45" s="56"/>
      <c r="Y45" s="57"/>
      <c r="Z45" s="57"/>
      <c r="AA45" s="56"/>
      <c r="AB45" s="56"/>
      <c r="AC45" s="146"/>
      <c r="AD45" s="56"/>
      <c r="AE45" s="56"/>
      <c r="AF45" s="56"/>
      <c r="AG45" s="69"/>
    </row>
    <row r="46" spans="1:37" ht="16.5" thickBot="1">
      <c r="A46" s="88"/>
      <c r="B46" s="177" t="s">
        <v>18</v>
      </c>
      <c r="C46" s="177"/>
      <c r="D46" s="177"/>
      <c r="E46" s="177"/>
      <c r="F46" s="177"/>
      <c r="G46" s="178"/>
      <c r="H46" s="59">
        <f>PRODUCT(H41, H43)</f>
        <v>0.187</v>
      </c>
      <c r="I46" s="69"/>
      <c r="J46" s="77"/>
      <c r="K46" s="78"/>
      <c r="L46" s="79"/>
      <c r="M46" s="140"/>
      <c r="N46" s="79"/>
      <c r="O46" s="78"/>
      <c r="P46" s="54"/>
      <c r="Q46" s="55"/>
      <c r="R46" s="56"/>
      <c r="S46" s="56"/>
      <c r="T46" s="56"/>
      <c r="U46" s="146"/>
      <c r="V46" s="56"/>
      <c r="W46" s="56"/>
      <c r="X46" s="56"/>
      <c r="Y46" s="57"/>
      <c r="Z46" s="57"/>
      <c r="AA46" s="56"/>
      <c r="AB46" s="56"/>
      <c r="AC46" s="146"/>
      <c r="AD46" s="56"/>
      <c r="AE46" s="56"/>
      <c r="AF46" s="56"/>
      <c r="AG46" s="69"/>
    </row>
    <row r="47" spans="1:37">
      <c r="A47" s="88"/>
      <c r="B47" s="86"/>
      <c r="C47" s="79"/>
      <c r="D47" s="90"/>
      <c r="E47" s="77"/>
      <c r="F47" s="167"/>
      <c r="G47" s="83"/>
      <c r="H47" s="80"/>
      <c r="I47" s="81"/>
      <c r="J47" s="83"/>
      <c r="K47" s="78"/>
      <c r="L47" s="78"/>
      <c r="M47" s="122"/>
      <c r="N47" s="69"/>
      <c r="O47" s="82"/>
      <c r="P47" s="69"/>
      <c r="Q47" s="69"/>
      <c r="R47" s="69"/>
      <c r="S47" s="69"/>
      <c r="T47" s="69"/>
      <c r="U47" s="122"/>
      <c r="V47" s="69"/>
      <c r="W47" s="74"/>
      <c r="X47" s="69"/>
      <c r="Y47" s="69"/>
      <c r="Z47" s="69"/>
      <c r="AA47" s="84"/>
      <c r="AB47" s="84"/>
      <c r="AC47" s="122"/>
      <c r="AD47" s="69"/>
      <c r="AE47" s="74"/>
      <c r="AF47" s="69"/>
      <c r="AG47" s="69"/>
    </row>
    <row r="48" spans="1:37" hidden="1">
      <c r="A48" s="77"/>
      <c r="B48" s="5"/>
      <c r="C48" s="28"/>
      <c r="D48" s="27"/>
      <c r="E48" s="7"/>
      <c r="F48" s="168"/>
      <c r="G48" s="5"/>
      <c r="H48" s="12"/>
      <c r="I48" s="5"/>
      <c r="J48" s="5"/>
      <c r="K48" s="27"/>
      <c r="L48" s="27"/>
      <c r="M48" s="141"/>
      <c r="N48" s="5"/>
      <c r="O48" s="12"/>
      <c r="P48" s="5"/>
      <c r="Q48" s="5"/>
      <c r="R48" s="4"/>
      <c r="S48" s="5"/>
      <c r="T48" s="4"/>
      <c r="U48" s="141"/>
      <c r="V48" s="4"/>
      <c r="W48" s="18"/>
      <c r="X48" s="4"/>
      <c r="Y48" s="5"/>
      <c r="Z48" s="4"/>
      <c r="AA48" s="34"/>
      <c r="AB48" s="34"/>
      <c r="AC48" s="141"/>
      <c r="AD48" s="4"/>
      <c r="AE48" s="18"/>
      <c r="AF48" s="4"/>
      <c r="AG48" s="5"/>
    </row>
    <row r="49" spans="1:33" hidden="1">
      <c r="A49" s="8"/>
      <c r="B49" s="5"/>
      <c r="C49" s="28"/>
      <c r="D49" s="27"/>
      <c r="E49" s="7"/>
      <c r="F49" s="168"/>
      <c r="G49" s="5"/>
      <c r="H49" s="12"/>
      <c r="I49" s="5"/>
      <c r="J49" s="5"/>
      <c r="K49" s="27"/>
      <c r="L49" s="27"/>
      <c r="M49" s="141"/>
      <c r="N49" s="5"/>
      <c r="O49" s="12"/>
      <c r="P49" s="5"/>
      <c r="Q49" s="5"/>
      <c r="R49" s="4"/>
      <c r="S49" s="5"/>
      <c r="T49" s="4"/>
      <c r="U49" s="141"/>
      <c r="V49" s="4"/>
      <c r="W49" s="18"/>
      <c r="X49" s="4"/>
      <c r="Y49" s="5"/>
      <c r="Z49" s="4"/>
      <c r="AA49" s="34"/>
      <c r="AB49" s="34"/>
      <c r="AC49" s="141"/>
      <c r="AD49" s="4"/>
      <c r="AE49" s="18"/>
      <c r="AF49" s="4"/>
      <c r="AG49" s="5"/>
    </row>
    <row r="50" spans="1:33" hidden="1">
      <c r="A50" s="8"/>
      <c r="B50" s="5"/>
      <c r="C50" s="28"/>
      <c r="D50" s="27"/>
      <c r="E50" s="7"/>
      <c r="F50" s="168"/>
      <c r="G50" s="5"/>
      <c r="H50" s="12"/>
      <c r="I50" s="5"/>
      <c r="J50" s="5"/>
      <c r="K50" s="27"/>
      <c r="L50" s="27"/>
      <c r="M50" s="141"/>
      <c r="N50" s="5"/>
      <c r="O50" s="12"/>
      <c r="P50" s="5"/>
      <c r="Q50" s="5"/>
      <c r="R50" s="4"/>
      <c r="S50" s="5"/>
      <c r="T50" s="4"/>
      <c r="U50" s="141"/>
      <c r="V50" s="4"/>
      <c r="W50" s="18"/>
      <c r="X50" s="4"/>
      <c r="Y50" s="5"/>
      <c r="Z50" s="4"/>
      <c r="AA50" s="34"/>
      <c r="AB50" s="34"/>
      <c r="AC50" s="141"/>
      <c r="AD50" s="4"/>
      <c r="AE50" s="18"/>
      <c r="AF50" s="4"/>
      <c r="AG50" s="5"/>
    </row>
    <row r="51" spans="1:33" hidden="1">
      <c r="A51" s="8"/>
      <c r="B51" s="5"/>
      <c r="C51" s="28"/>
      <c r="D51" s="27"/>
      <c r="E51" s="7"/>
      <c r="F51" s="168"/>
      <c r="G51" s="5"/>
      <c r="H51" s="12"/>
      <c r="I51" s="5"/>
      <c r="J51" s="5"/>
      <c r="K51" s="27"/>
      <c r="L51" s="27"/>
      <c r="M51" s="141"/>
      <c r="N51" s="5"/>
      <c r="O51" s="12"/>
      <c r="P51" s="5"/>
      <c r="Q51" s="5"/>
      <c r="R51" s="4"/>
      <c r="S51" s="5"/>
      <c r="T51" s="4"/>
      <c r="U51" s="141"/>
      <c r="V51" s="4"/>
      <c r="W51" s="18"/>
      <c r="X51" s="4"/>
      <c r="Y51" s="5"/>
      <c r="Z51" s="4"/>
      <c r="AA51" s="34"/>
      <c r="AB51" s="34"/>
      <c r="AC51" s="141"/>
      <c r="AD51" s="4"/>
      <c r="AE51" s="18"/>
      <c r="AF51" s="4"/>
      <c r="AG51" s="5"/>
    </row>
    <row r="52" spans="1:33" hidden="1">
      <c r="A52" s="8"/>
      <c r="B52" s="5"/>
      <c r="C52" s="28"/>
      <c r="D52" s="27"/>
      <c r="E52" s="7"/>
      <c r="F52" s="168"/>
      <c r="G52" s="5"/>
      <c r="H52" s="12"/>
      <c r="I52" s="5"/>
      <c r="J52" s="5"/>
      <c r="K52" s="27"/>
      <c r="L52" s="27"/>
      <c r="M52" s="141"/>
      <c r="N52" s="5"/>
      <c r="O52" s="12"/>
      <c r="P52" s="5"/>
      <c r="Q52" s="5"/>
      <c r="R52" s="4"/>
      <c r="S52" s="5"/>
      <c r="T52" s="4"/>
      <c r="U52" s="141"/>
      <c r="V52" s="4"/>
      <c r="W52" s="18"/>
      <c r="X52" s="4"/>
      <c r="Y52" s="5"/>
      <c r="Z52" s="4"/>
      <c r="AA52" s="34"/>
      <c r="AB52" s="34"/>
      <c r="AC52" s="141"/>
      <c r="AD52" s="4"/>
      <c r="AE52" s="18"/>
      <c r="AF52" s="4"/>
      <c r="AG52" s="5"/>
    </row>
    <row r="53" spans="1:33" hidden="1">
      <c r="A53" s="8"/>
      <c r="B53" s="20"/>
      <c r="C53" s="27"/>
      <c r="D53" s="28"/>
      <c r="E53" s="16"/>
      <c r="F53" s="169"/>
      <c r="G53" s="12"/>
      <c r="H53" s="6"/>
      <c r="I53" s="5"/>
      <c r="J53" s="6"/>
      <c r="K53" s="27"/>
      <c r="L53" s="27"/>
      <c r="M53" s="141"/>
      <c r="N53" s="5"/>
      <c r="O53" s="12"/>
      <c r="P53" s="5"/>
      <c r="Q53" s="35" t="s">
        <v>9</v>
      </c>
      <c r="R53" s="4"/>
      <c r="S53" s="5"/>
      <c r="T53" s="4"/>
      <c r="U53" s="141"/>
      <c r="V53" s="4"/>
      <c r="W53" s="18"/>
      <c r="X53" s="4"/>
      <c r="Y53" s="5"/>
      <c r="Z53" s="4"/>
      <c r="AA53" s="34"/>
      <c r="AB53" s="34"/>
      <c r="AC53" s="141"/>
      <c r="AD53" s="4"/>
      <c r="AE53" s="18"/>
      <c r="AF53" s="4"/>
      <c r="AG53" s="5"/>
    </row>
    <row r="54" spans="1:33" hidden="1">
      <c r="A54" s="8"/>
      <c r="B54" s="20"/>
      <c r="C54" s="27"/>
      <c r="D54" s="28"/>
      <c r="E54" s="16"/>
      <c r="F54" s="169"/>
      <c r="G54" s="12"/>
      <c r="H54" s="6"/>
      <c r="I54" s="5"/>
      <c r="J54" s="6"/>
      <c r="K54" s="27"/>
      <c r="L54" s="27"/>
      <c r="M54" s="141"/>
      <c r="N54" s="5"/>
      <c r="O54" s="12"/>
      <c r="P54" s="5"/>
      <c r="Q54" s="5"/>
      <c r="R54" s="4"/>
      <c r="S54" s="5"/>
      <c r="T54" s="4"/>
      <c r="U54" s="141"/>
      <c r="V54" s="4"/>
      <c r="W54" s="18"/>
      <c r="X54" s="4"/>
      <c r="Y54" s="5"/>
      <c r="Z54" s="4"/>
      <c r="AA54" s="34"/>
      <c r="AB54" s="34"/>
      <c r="AC54" s="141"/>
      <c r="AD54" s="4"/>
      <c r="AE54" s="18"/>
      <c r="AF54" s="4"/>
      <c r="AG54" s="5"/>
    </row>
    <row r="55" spans="1:33" hidden="1">
      <c r="A55" s="8"/>
      <c r="B55" s="20"/>
      <c r="C55" s="27"/>
      <c r="D55" s="28"/>
      <c r="E55" s="16"/>
      <c r="F55" s="169"/>
      <c r="G55" s="12"/>
      <c r="H55" s="6"/>
      <c r="I55" s="5"/>
      <c r="J55" s="6"/>
      <c r="K55" s="27"/>
      <c r="L55" s="27"/>
      <c r="M55" s="141"/>
      <c r="N55" s="5"/>
      <c r="O55" s="12"/>
      <c r="P55" s="5"/>
      <c r="Q55" s="5"/>
      <c r="R55" s="4"/>
      <c r="S55" s="5"/>
      <c r="T55" s="4"/>
      <c r="U55" s="141"/>
      <c r="V55" s="4"/>
      <c r="W55" s="18"/>
      <c r="X55" s="4"/>
      <c r="Y55" s="5"/>
      <c r="Z55" s="4"/>
      <c r="AA55" s="34"/>
      <c r="AB55" s="34"/>
      <c r="AC55" s="141"/>
      <c r="AD55" s="4"/>
      <c r="AE55" s="18"/>
      <c r="AF55" s="4"/>
      <c r="AG55" s="5"/>
    </row>
    <row r="56" spans="1:33" hidden="1">
      <c r="A56" s="8"/>
      <c r="B56" s="20"/>
      <c r="C56" s="27"/>
      <c r="D56" s="28"/>
      <c r="E56" s="16"/>
      <c r="F56" s="169"/>
      <c r="G56" s="12"/>
      <c r="H56" s="6"/>
      <c r="I56" s="5"/>
      <c r="J56" s="6"/>
      <c r="K56" s="27"/>
      <c r="L56" s="27"/>
      <c r="M56" s="141"/>
      <c r="N56" s="5"/>
      <c r="O56" s="12"/>
      <c r="P56" s="5"/>
      <c r="Q56" s="5"/>
      <c r="R56" s="4"/>
      <c r="S56" s="5"/>
      <c r="T56" s="4"/>
      <c r="U56" s="141"/>
      <c r="V56" s="4"/>
      <c r="W56" s="18"/>
      <c r="X56" s="4"/>
      <c r="Y56" s="5"/>
      <c r="Z56" s="4"/>
      <c r="AA56" s="34"/>
      <c r="AB56" s="34"/>
      <c r="AC56" s="141"/>
      <c r="AD56" s="4"/>
      <c r="AE56" s="18"/>
      <c r="AF56" s="4"/>
      <c r="AG56" s="5"/>
    </row>
    <row r="57" spans="1:33" hidden="1">
      <c r="A57" s="8"/>
      <c r="B57" s="20"/>
      <c r="C57" s="27"/>
      <c r="D57" s="28"/>
      <c r="E57" s="16"/>
      <c r="F57" s="169"/>
      <c r="G57" s="12"/>
      <c r="H57" s="6"/>
      <c r="I57" s="5"/>
      <c r="J57" s="6"/>
      <c r="K57" s="27"/>
      <c r="L57" s="27"/>
      <c r="M57" s="141"/>
      <c r="N57" s="5"/>
      <c r="O57" s="12"/>
      <c r="P57" s="5"/>
      <c r="Q57" s="5"/>
      <c r="R57" s="4"/>
      <c r="S57" s="5"/>
      <c r="T57" s="4"/>
      <c r="U57" s="141"/>
      <c r="V57" s="4"/>
      <c r="W57" s="18"/>
      <c r="X57" s="4"/>
      <c r="Y57" s="5"/>
      <c r="Z57" s="4"/>
      <c r="AA57" s="34"/>
      <c r="AB57" s="34"/>
      <c r="AC57" s="141"/>
      <c r="AD57" s="4"/>
      <c r="AE57" s="18"/>
      <c r="AF57" s="4"/>
      <c r="AG57" s="5"/>
    </row>
    <row r="58" spans="1:33" hidden="1">
      <c r="A58" s="8"/>
      <c r="B58" s="20"/>
      <c r="C58" s="27"/>
      <c r="D58" s="28"/>
      <c r="E58" s="16"/>
      <c r="F58" s="169"/>
      <c r="G58" s="12"/>
      <c r="H58" s="6"/>
      <c r="I58" s="5"/>
      <c r="J58" s="6"/>
      <c r="K58" s="27"/>
      <c r="L58" s="27"/>
      <c r="M58" s="141"/>
      <c r="N58" s="5"/>
      <c r="O58" s="12"/>
      <c r="P58" s="5"/>
      <c r="Q58" s="5"/>
      <c r="R58" s="4"/>
      <c r="S58" s="5"/>
      <c r="T58" s="4"/>
      <c r="U58" s="141"/>
      <c r="V58" s="4"/>
      <c r="W58" s="18"/>
      <c r="X58" s="4"/>
      <c r="Y58" s="5"/>
      <c r="Z58" s="4"/>
      <c r="AA58" s="34"/>
      <c r="AB58" s="34"/>
      <c r="AC58" s="141"/>
      <c r="AD58" s="4"/>
      <c r="AE58" s="18"/>
      <c r="AF58" s="4"/>
      <c r="AG58" s="5"/>
    </row>
    <row r="59" spans="1:33" hidden="1">
      <c r="A59" s="8"/>
      <c r="B59" s="20"/>
      <c r="C59" s="27"/>
      <c r="D59" s="28"/>
      <c r="E59" s="16"/>
      <c r="F59" s="169"/>
      <c r="G59" s="12"/>
      <c r="H59" s="6"/>
      <c r="I59" s="5"/>
      <c r="J59" s="6"/>
      <c r="K59" s="27"/>
      <c r="L59" s="27"/>
      <c r="M59" s="141"/>
      <c r="N59" s="5"/>
      <c r="O59" s="12"/>
      <c r="P59" s="5"/>
      <c r="Q59" s="5"/>
      <c r="R59" s="4"/>
      <c r="S59" s="5"/>
      <c r="T59" s="4"/>
      <c r="U59" s="141"/>
      <c r="V59" s="4"/>
      <c r="W59" s="18"/>
      <c r="X59" s="4"/>
      <c r="Y59" s="5"/>
      <c r="Z59" s="4"/>
      <c r="AA59" s="34"/>
      <c r="AB59" s="34"/>
      <c r="AC59" s="141"/>
      <c r="AD59" s="4"/>
      <c r="AE59" s="18"/>
      <c r="AF59" s="4"/>
      <c r="AG59" s="5"/>
    </row>
    <row r="60" spans="1:33" hidden="1">
      <c r="A60" s="8"/>
      <c r="B60" s="20"/>
      <c r="C60" s="27"/>
      <c r="D60" s="28"/>
      <c r="E60" s="16"/>
      <c r="F60" s="169"/>
      <c r="G60" s="12"/>
      <c r="H60" s="6"/>
      <c r="I60" s="5"/>
      <c r="J60" s="6"/>
      <c r="K60" s="27"/>
      <c r="L60" s="27"/>
      <c r="M60" s="141"/>
      <c r="N60" s="5"/>
      <c r="O60" s="12"/>
      <c r="P60" s="5"/>
      <c r="Q60" s="5"/>
      <c r="R60" s="4"/>
      <c r="S60" s="5"/>
      <c r="T60" s="4"/>
      <c r="U60" s="141"/>
      <c r="V60" s="4"/>
      <c r="W60" s="18"/>
      <c r="X60" s="4"/>
      <c r="Y60" s="5"/>
      <c r="Z60" s="4"/>
      <c r="AA60" s="34"/>
      <c r="AB60" s="34"/>
      <c r="AC60" s="141"/>
      <c r="AD60" s="4"/>
      <c r="AE60" s="18"/>
      <c r="AF60" s="4"/>
      <c r="AG60" s="5"/>
    </row>
    <row r="61" spans="1:33" hidden="1">
      <c r="A61" s="8"/>
      <c r="B61" s="20"/>
      <c r="C61" s="27"/>
      <c r="D61" s="28"/>
      <c r="E61" s="16"/>
      <c r="F61" s="169"/>
      <c r="G61" s="12"/>
      <c r="H61" s="6"/>
      <c r="I61" s="5"/>
      <c r="J61" s="6"/>
      <c r="K61" s="27"/>
      <c r="L61" s="27"/>
      <c r="M61" s="141"/>
      <c r="N61" s="5"/>
      <c r="O61" s="12"/>
      <c r="P61" s="5"/>
      <c r="Q61" s="5"/>
      <c r="R61" s="4"/>
      <c r="S61" s="5"/>
      <c r="T61" s="4"/>
      <c r="U61" s="141"/>
      <c r="V61" s="4"/>
      <c r="W61" s="18"/>
      <c r="X61" s="4"/>
      <c r="Y61" s="5"/>
      <c r="Z61" s="4"/>
      <c r="AA61" s="34"/>
      <c r="AB61" s="34"/>
      <c r="AC61" s="141"/>
      <c r="AD61" s="4"/>
      <c r="AE61" s="18"/>
      <c r="AF61" s="4"/>
      <c r="AG61" s="5"/>
    </row>
    <row r="62" spans="1:33" hidden="1">
      <c r="A62" s="8"/>
      <c r="B62" s="20"/>
      <c r="C62" s="27"/>
      <c r="D62" s="28"/>
      <c r="E62" s="16"/>
      <c r="F62" s="169"/>
      <c r="G62" s="12"/>
      <c r="H62" s="6"/>
      <c r="I62" s="5"/>
      <c r="J62" s="6"/>
      <c r="K62" s="27"/>
      <c r="L62" s="27"/>
      <c r="M62" s="141"/>
      <c r="N62" s="5"/>
      <c r="O62" s="12"/>
      <c r="P62" s="5"/>
      <c r="Q62" s="5"/>
      <c r="R62" s="4"/>
      <c r="S62" s="5"/>
      <c r="T62" s="4"/>
      <c r="U62" s="141"/>
      <c r="V62" s="4"/>
      <c r="W62" s="18"/>
      <c r="X62" s="4"/>
      <c r="Y62" s="5"/>
      <c r="Z62" s="4"/>
      <c r="AA62" s="34"/>
      <c r="AB62" s="34"/>
      <c r="AC62" s="141"/>
      <c r="AD62" s="4"/>
      <c r="AE62" s="18"/>
      <c r="AF62" s="4"/>
      <c r="AG62" s="5"/>
    </row>
    <row r="63" spans="1:33" hidden="1">
      <c r="A63" s="8"/>
      <c r="B63" s="20"/>
      <c r="C63" s="27"/>
      <c r="D63" s="28"/>
      <c r="E63" s="16"/>
      <c r="F63" s="169"/>
      <c r="G63" s="12"/>
      <c r="H63" s="6"/>
      <c r="I63" s="5"/>
      <c r="J63" s="6"/>
      <c r="K63" s="27"/>
      <c r="L63" s="27"/>
      <c r="M63" s="141"/>
      <c r="N63" s="5"/>
      <c r="O63" s="12"/>
      <c r="P63" s="5"/>
      <c r="Q63" s="5"/>
      <c r="R63" s="4"/>
      <c r="S63" s="5"/>
      <c r="T63" s="4"/>
      <c r="U63" s="141"/>
      <c r="V63" s="4"/>
      <c r="W63" s="18"/>
      <c r="X63" s="4"/>
      <c r="Y63" s="5"/>
      <c r="Z63" s="4"/>
      <c r="AA63" s="34"/>
      <c r="AB63" s="34"/>
      <c r="AC63" s="141"/>
      <c r="AD63" s="4"/>
      <c r="AE63" s="18"/>
      <c r="AF63" s="4"/>
      <c r="AG63" s="5"/>
    </row>
    <row r="64" spans="1:33" hidden="1">
      <c r="A64" s="8"/>
      <c r="B64" s="20"/>
      <c r="C64" s="27"/>
      <c r="D64" s="28"/>
      <c r="E64" s="16"/>
      <c r="F64" s="169"/>
      <c r="G64" s="12"/>
      <c r="H64" s="6"/>
      <c r="I64" s="5"/>
      <c r="J64" s="6"/>
      <c r="K64" s="27"/>
      <c r="L64" s="27"/>
      <c r="M64" s="141"/>
      <c r="N64" s="5"/>
      <c r="O64" s="12"/>
      <c r="P64" s="5"/>
      <c r="Q64" s="5"/>
      <c r="R64" s="4"/>
      <c r="S64" s="5"/>
      <c r="T64" s="4"/>
      <c r="U64" s="141"/>
      <c r="V64" s="4"/>
      <c r="W64" s="18"/>
      <c r="X64" s="4"/>
      <c r="Y64" s="5"/>
      <c r="Z64" s="4"/>
      <c r="AA64" s="34"/>
      <c r="AB64" s="34"/>
      <c r="AC64" s="141"/>
      <c r="AD64" s="4"/>
      <c r="AE64" s="18"/>
      <c r="AF64" s="4"/>
      <c r="AG64" s="5"/>
    </row>
    <row r="65" spans="1:33" hidden="1">
      <c r="A65" s="8"/>
      <c r="B65" s="20"/>
      <c r="C65" s="27"/>
      <c r="D65" s="28"/>
      <c r="E65" s="16"/>
      <c r="F65" s="169"/>
      <c r="G65" s="12"/>
      <c r="H65" s="6"/>
      <c r="I65" s="5"/>
      <c r="J65" s="6"/>
      <c r="K65" s="27"/>
      <c r="L65" s="27"/>
      <c r="M65" s="141"/>
      <c r="N65" s="5"/>
      <c r="O65" s="12"/>
      <c r="P65" s="5"/>
      <c r="Q65" s="5"/>
      <c r="R65" s="4"/>
      <c r="S65" s="5"/>
      <c r="T65" s="4"/>
      <c r="U65" s="141"/>
      <c r="V65" s="4"/>
      <c r="W65" s="18"/>
      <c r="X65" s="4"/>
      <c r="Y65" s="5"/>
      <c r="Z65" s="4"/>
      <c r="AA65" s="34"/>
      <c r="AB65" s="34"/>
      <c r="AC65" s="141"/>
      <c r="AD65" s="4"/>
      <c r="AE65" s="18"/>
      <c r="AF65" s="4"/>
      <c r="AG65" s="5"/>
    </row>
    <row r="66" spans="1:33" hidden="1">
      <c r="A66" s="8"/>
      <c r="B66" s="20"/>
      <c r="C66" s="27"/>
      <c r="D66" s="28"/>
      <c r="E66" s="16"/>
      <c r="F66" s="169"/>
      <c r="G66" s="12"/>
      <c r="H66" s="6"/>
      <c r="I66" s="5"/>
      <c r="J66" s="6"/>
      <c r="K66" s="27"/>
      <c r="L66" s="27"/>
      <c r="M66" s="141"/>
      <c r="N66" s="5"/>
      <c r="O66" s="12"/>
      <c r="P66" s="5"/>
      <c r="Q66" s="5"/>
      <c r="R66" s="4"/>
      <c r="S66" s="5"/>
      <c r="T66" s="4"/>
      <c r="U66" s="141"/>
      <c r="V66" s="4"/>
      <c r="W66" s="18"/>
      <c r="X66" s="4"/>
      <c r="Y66" s="5"/>
      <c r="Z66" s="4"/>
      <c r="AA66" s="34"/>
      <c r="AB66" s="34"/>
      <c r="AC66" s="141"/>
      <c r="AD66" s="4"/>
      <c r="AE66" s="18"/>
      <c r="AF66" s="4"/>
      <c r="AG66" s="5"/>
    </row>
    <row r="67" spans="1:33" hidden="1">
      <c r="A67" s="8"/>
      <c r="B67" s="20"/>
      <c r="C67" s="27"/>
      <c r="D67" s="28"/>
      <c r="E67" s="16"/>
      <c r="F67" s="169"/>
      <c r="G67" s="12"/>
      <c r="H67" s="6"/>
      <c r="I67" s="5"/>
      <c r="J67" s="6"/>
      <c r="K67" s="27"/>
      <c r="L67" s="27"/>
      <c r="M67" s="141"/>
      <c r="N67" s="5"/>
      <c r="O67" s="12"/>
      <c r="P67" s="5"/>
      <c r="Q67" s="5"/>
      <c r="R67" s="4"/>
      <c r="S67" s="5"/>
      <c r="T67" s="4"/>
      <c r="U67" s="141"/>
      <c r="V67" s="4"/>
      <c r="W67" s="18"/>
      <c r="X67" s="4"/>
      <c r="Y67" s="5"/>
      <c r="Z67" s="4"/>
      <c r="AA67" s="34"/>
      <c r="AB67" s="34"/>
      <c r="AC67" s="141"/>
      <c r="AD67" s="4"/>
      <c r="AE67" s="18"/>
      <c r="AF67" s="4"/>
      <c r="AG67" s="5"/>
    </row>
    <row r="68" spans="1:33" hidden="1">
      <c r="A68" s="8"/>
      <c r="B68" s="20"/>
      <c r="C68" s="27"/>
      <c r="D68" s="28"/>
      <c r="E68" s="16"/>
      <c r="F68" s="169"/>
      <c r="G68" s="12"/>
      <c r="H68" s="6"/>
      <c r="I68" s="5"/>
      <c r="J68" s="6"/>
      <c r="K68" s="27"/>
      <c r="L68" s="27"/>
      <c r="M68" s="141"/>
      <c r="N68" s="5"/>
      <c r="O68" s="12"/>
      <c r="P68" s="5"/>
      <c r="Q68" s="5"/>
      <c r="R68" s="4"/>
      <c r="S68" s="5"/>
      <c r="T68" s="4"/>
      <c r="U68" s="141"/>
      <c r="V68" s="4"/>
      <c r="W68" s="18"/>
      <c r="X68" s="4"/>
      <c r="Y68" s="5"/>
      <c r="Z68" s="4"/>
      <c r="AA68" s="34"/>
      <c r="AB68" s="34"/>
      <c r="AC68" s="141"/>
      <c r="AD68" s="4"/>
      <c r="AE68" s="18"/>
      <c r="AF68" s="4"/>
      <c r="AG68" s="5"/>
    </row>
    <row r="69" spans="1:33" hidden="1">
      <c r="A69" s="9"/>
      <c r="B69" s="20"/>
      <c r="C69" s="27"/>
      <c r="D69" s="28"/>
      <c r="E69" s="16"/>
      <c r="F69" s="169"/>
      <c r="G69" s="12"/>
      <c r="H69" s="6"/>
      <c r="I69" s="5"/>
      <c r="J69" s="6"/>
      <c r="K69" s="27"/>
      <c r="L69" s="27"/>
      <c r="M69" s="141"/>
      <c r="N69" s="5"/>
      <c r="O69" s="12"/>
      <c r="P69" s="5"/>
      <c r="Q69" s="5"/>
      <c r="R69" s="4"/>
      <c r="S69" s="5"/>
      <c r="T69" s="4"/>
      <c r="U69" s="141"/>
      <c r="V69" s="4"/>
      <c r="W69" s="18"/>
      <c r="X69" s="4"/>
      <c r="Y69" s="5"/>
      <c r="Z69" s="4"/>
      <c r="AA69" s="34"/>
      <c r="AB69" s="34"/>
      <c r="AC69" s="141"/>
      <c r="AD69" s="4"/>
      <c r="AE69" s="18"/>
      <c r="AF69" s="4"/>
      <c r="AG69" s="5"/>
    </row>
    <row r="70" spans="1:33" hidden="1">
      <c r="A70" s="8"/>
      <c r="B70" s="20"/>
      <c r="C70" s="27"/>
      <c r="D70" s="28"/>
      <c r="E70" s="16"/>
      <c r="F70" s="169"/>
      <c r="G70" s="12"/>
      <c r="H70" s="6"/>
      <c r="I70" s="5"/>
      <c r="J70" s="6"/>
      <c r="K70" s="27"/>
      <c r="L70" s="27"/>
      <c r="M70" s="141"/>
      <c r="N70" s="5"/>
      <c r="O70" s="12"/>
      <c r="P70" s="5"/>
      <c r="Q70" s="5"/>
      <c r="R70" s="4"/>
      <c r="S70" s="5"/>
      <c r="T70" s="4"/>
      <c r="U70" s="141"/>
      <c r="V70" s="4"/>
      <c r="W70" s="18"/>
      <c r="X70" s="4"/>
      <c r="Y70" s="5"/>
      <c r="Z70" s="4"/>
      <c r="AA70" s="34"/>
      <c r="AB70" s="34"/>
      <c r="AC70" s="141"/>
      <c r="AD70" s="4"/>
      <c r="AE70" s="18"/>
      <c r="AF70" s="4"/>
      <c r="AG70" s="5"/>
    </row>
    <row r="71" spans="1:33" hidden="1">
      <c r="A71" s="8"/>
      <c r="B71" s="20"/>
      <c r="C71" s="27"/>
      <c r="D71" s="28"/>
      <c r="E71" s="16"/>
      <c r="F71" s="169"/>
      <c r="G71" s="12"/>
      <c r="H71" s="6"/>
      <c r="I71" s="5"/>
      <c r="J71" s="6"/>
      <c r="K71" s="27"/>
      <c r="L71" s="27"/>
      <c r="M71" s="141"/>
      <c r="N71" s="5"/>
      <c r="O71" s="12"/>
      <c r="P71" s="5"/>
      <c r="Q71" s="5"/>
      <c r="R71" s="4"/>
      <c r="S71" s="5"/>
      <c r="T71" s="4"/>
      <c r="U71" s="141"/>
      <c r="V71" s="4"/>
      <c r="W71" s="18"/>
      <c r="X71" s="4"/>
      <c r="Y71" s="5"/>
      <c r="Z71" s="4"/>
      <c r="AA71" s="34"/>
      <c r="AB71" s="34"/>
      <c r="AC71" s="141"/>
      <c r="AD71" s="4"/>
      <c r="AE71" s="18"/>
      <c r="AF71" s="4"/>
      <c r="AG71" s="5"/>
    </row>
    <row r="72" spans="1:33" hidden="1">
      <c r="A72" s="8"/>
      <c r="B72" s="20"/>
      <c r="C72" s="27"/>
      <c r="D72" s="28"/>
      <c r="E72" s="16"/>
      <c r="F72" s="169"/>
      <c r="G72" s="12"/>
      <c r="H72" s="6"/>
      <c r="I72" s="5"/>
      <c r="J72" s="6"/>
      <c r="K72" s="27"/>
      <c r="L72" s="27"/>
      <c r="M72" s="141"/>
      <c r="N72" s="5"/>
      <c r="O72" s="12"/>
      <c r="P72" s="5"/>
      <c r="Q72" s="5"/>
      <c r="R72" s="4"/>
      <c r="S72" s="5"/>
      <c r="T72" s="4"/>
      <c r="U72" s="141"/>
      <c r="V72" s="4"/>
      <c r="W72" s="18"/>
      <c r="X72" s="4"/>
      <c r="Y72" s="5"/>
      <c r="Z72" s="4"/>
      <c r="AA72" s="34"/>
      <c r="AB72" s="34"/>
      <c r="AC72" s="141"/>
      <c r="AD72" s="4"/>
      <c r="AE72" s="18"/>
      <c r="AF72" s="4"/>
      <c r="AG72" s="5"/>
    </row>
    <row r="73" spans="1:33" hidden="1">
      <c r="A73" s="8"/>
      <c r="B73" s="20"/>
      <c r="C73" s="27"/>
      <c r="D73" s="28"/>
      <c r="E73" s="16"/>
      <c r="F73" s="169"/>
      <c r="G73" s="12"/>
      <c r="H73" s="6"/>
      <c r="I73" s="5"/>
      <c r="J73" s="6"/>
      <c r="K73" s="27"/>
      <c r="L73" s="27"/>
      <c r="M73" s="141"/>
      <c r="N73" s="5"/>
      <c r="O73" s="12"/>
      <c r="P73" s="5"/>
      <c r="Q73" s="5"/>
      <c r="R73" s="4"/>
      <c r="S73" s="5"/>
      <c r="T73" s="4"/>
      <c r="U73" s="141"/>
      <c r="V73" s="4"/>
      <c r="W73" s="18"/>
      <c r="X73" s="4"/>
      <c r="Y73" s="5"/>
      <c r="Z73" s="4"/>
      <c r="AA73" s="34"/>
      <c r="AB73" s="34"/>
      <c r="AC73" s="141"/>
      <c r="AD73" s="4"/>
      <c r="AE73" s="18"/>
      <c r="AF73" s="4"/>
      <c r="AG73" s="5"/>
    </row>
    <row r="74" spans="1:33" hidden="1">
      <c r="A74" s="8"/>
      <c r="B74" s="20"/>
      <c r="C74" s="27"/>
      <c r="D74" s="28"/>
      <c r="E74" s="16"/>
      <c r="F74" s="169"/>
      <c r="G74" s="12"/>
      <c r="H74" s="6"/>
      <c r="I74" s="5"/>
      <c r="J74" s="6"/>
      <c r="K74" s="27"/>
      <c r="L74" s="27"/>
      <c r="M74" s="141"/>
      <c r="N74" s="5"/>
      <c r="O74" s="12"/>
      <c r="P74" s="5"/>
      <c r="Q74" s="5"/>
      <c r="R74" s="4"/>
      <c r="S74" s="5"/>
      <c r="T74" s="4"/>
      <c r="U74" s="141"/>
      <c r="V74" s="4"/>
      <c r="W74" s="18"/>
      <c r="X74" s="4"/>
      <c r="Y74" s="5"/>
      <c r="Z74" s="4"/>
      <c r="AA74" s="34"/>
      <c r="AB74" s="34"/>
      <c r="AC74" s="141"/>
      <c r="AD74" s="4"/>
      <c r="AE74" s="18"/>
      <c r="AF74" s="4"/>
      <c r="AG74" s="5"/>
    </row>
    <row r="75" spans="1:33" hidden="1">
      <c r="A75" s="8"/>
      <c r="B75" s="20"/>
      <c r="C75" s="27"/>
      <c r="D75" s="28"/>
      <c r="E75" s="16"/>
      <c r="F75" s="169"/>
      <c r="G75" s="12"/>
      <c r="H75" s="6"/>
      <c r="I75" s="5"/>
      <c r="J75" s="6"/>
      <c r="K75" s="27"/>
      <c r="L75" s="27"/>
      <c r="M75" s="141"/>
      <c r="N75" s="5"/>
      <c r="O75" s="12"/>
      <c r="P75" s="5"/>
      <c r="Q75" s="5"/>
      <c r="R75" s="4"/>
      <c r="S75" s="5"/>
      <c r="T75" s="4"/>
      <c r="U75" s="141"/>
      <c r="V75" s="4"/>
      <c r="W75" s="18"/>
      <c r="X75" s="4"/>
      <c r="Y75" s="5"/>
      <c r="Z75" s="4"/>
      <c r="AA75" s="34"/>
      <c r="AB75" s="34"/>
      <c r="AC75" s="141"/>
      <c r="AD75" s="4"/>
      <c r="AE75" s="18"/>
      <c r="AF75" s="4"/>
      <c r="AG75" s="5"/>
    </row>
    <row r="76" spans="1:33" hidden="1">
      <c r="A76" s="8"/>
      <c r="B76" s="8"/>
      <c r="C76" s="1"/>
      <c r="D76" s="1"/>
      <c r="E76" s="13"/>
      <c r="F76" s="170"/>
      <c r="G76" s="13"/>
      <c r="H76" s="2"/>
      <c r="J76"/>
      <c r="K76" s="10"/>
      <c r="L76" s="10"/>
      <c r="M76" s="142"/>
      <c r="O76" s="13"/>
      <c r="U76" s="142"/>
      <c r="AC76" s="142"/>
    </row>
    <row r="77" spans="1:33" hidden="1">
      <c r="A77" s="8"/>
      <c r="B77" s="8"/>
      <c r="C77" s="1"/>
      <c r="D77" s="1"/>
      <c r="E77" s="13"/>
      <c r="F77" s="170"/>
      <c r="G77" s="13"/>
      <c r="H77" s="2"/>
      <c r="J77"/>
      <c r="K77" s="10"/>
      <c r="L77" s="10"/>
      <c r="M77" s="142"/>
      <c r="O77" s="13"/>
      <c r="U77" s="142"/>
      <c r="AC77" s="142"/>
    </row>
    <row r="78" spans="1:33" hidden="1">
      <c r="A78" s="8"/>
      <c r="B78" s="8"/>
      <c r="C78" s="1"/>
      <c r="D78" s="1"/>
      <c r="E78" s="13"/>
      <c r="F78" s="170"/>
      <c r="G78" s="13"/>
      <c r="H78" s="2"/>
      <c r="J78"/>
      <c r="K78" s="10"/>
      <c r="L78" s="10"/>
      <c r="M78" s="142"/>
      <c r="O78" s="13"/>
      <c r="U78" s="142"/>
      <c r="AC78" s="142"/>
    </row>
    <row r="79" spans="1:33" hidden="1">
      <c r="A79" s="8"/>
      <c r="B79" s="8"/>
      <c r="C79" s="1"/>
      <c r="D79" s="1"/>
      <c r="E79" s="13"/>
      <c r="F79" s="170"/>
      <c r="G79" s="13"/>
      <c r="H79" s="2"/>
      <c r="J79"/>
      <c r="K79" s="10"/>
      <c r="L79" s="10"/>
      <c r="M79" s="142"/>
      <c r="O79" s="13"/>
      <c r="U79" s="142"/>
      <c r="AC79" s="142"/>
    </row>
    <row r="80" spans="1:33" hidden="1">
      <c r="A80" s="8"/>
      <c r="B80" s="8"/>
      <c r="C80" s="1"/>
      <c r="D80" s="1"/>
      <c r="E80" s="13"/>
      <c r="F80" s="170"/>
      <c r="G80" s="13"/>
      <c r="H80" s="2"/>
      <c r="J80"/>
      <c r="K80" s="10"/>
      <c r="L80" s="10"/>
      <c r="M80" s="142"/>
      <c r="O80" s="13"/>
      <c r="U80" s="142"/>
      <c r="AC80" s="142"/>
    </row>
    <row r="81" spans="1:29" hidden="1">
      <c r="A81" s="8"/>
      <c r="B81" s="8"/>
      <c r="C81" s="1"/>
      <c r="D81" s="1"/>
      <c r="E81" s="13"/>
      <c r="F81" s="170"/>
      <c r="G81" s="13"/>
      <c r="H81" s="2"/>
      <c r="J81"/>
      <c r="K81" s="10"/>
      <c r="L81" s="10"/>
      <c r="M81" s="142"/>
      <c r="O81" s="13"/>
      <c r="U81" s="142"/>
      <c r="AC81" s="142"/>
    </row>
    <row r="82" spans="1:29" hidden="1">
      <c r="A82" s="8"/>
      <c r="B82" s="9"/>
      <c r="C82" s="11"/>
      <c r="D82" s="11"/>
      <c r="E82" s="14"/>
      <c r="F82" s="171"/>
      <c r="G82" s="14"/>
      <c r="H82" s="23"/>
      <c r="J82"/>
      <c r="K82" s="10"/>
      <c r="L82" s="10"/>
      <c r="M82" s="143"/>
      <c r="O82" s="14"/>
      <c r="U82" s="143"/>
      <c r="AC82" s="143"/>
    </row>
    <row r="83" spans="1:29" hidden="1">
      <c r="A83" s="9"/>
      <c r="B83" s="8"/>
      <c r="C83" s="1"/>
      <c r="D83" s="1"/>
      <c r="E83" s="13"/>
      <c r="F83" s="170"/>
      <c r="G83" s="13"/>
      <c r="H83" s="2"/>
      <c r="J83"/>
      <c r="K83" s="10"/>
      <c r="L83" s="10"/>
      <c r="M83" s="142"/>
      <c r="O83" s="13"/>
      <c r="U83" s="142"/>
      <c r="AC83" s="142"/>
    </row>
    <row r="84" spans="1:29" hidden="1">
      <c r="A84" s="8"/>
      <c r="B84" s="8"/>
      <c r="C84" s="1"/>
      <c r="D84" s="1"/>
      <c r="E84" s="13"/>
      <c r="F84" s="170"/>
      <c r="G84" s="13"/>
      <c r="H84" s="2"/>
      <c r="J84"/>
      <c r="K84" s="10"/>
      <c r="L84" s="10"/>
      <c r="M84" s="142"/>
      <c r="O84" s="13"/>
      <c r="U84" s="142"/>
      <c r="AC84" s="142"/>
    </row>
    <row r="85" spans="1:29" hidden="1">
      <c r="A85" s="8"/>
      <c r="B85" s="8"/>
      <c r="C85" s="1"/>
      <c r="D85" s="1"/>
      <c r="E85" s="13"/>
      <c r="F85" s="170"/>
      <c r="G85" s="13"/>
      <c r="H85" s="2"/>
      <c r="J85"/>
      <c r="K85" s="10"/>
      <c r="L85" s="10"/>
      <c r="M85" s="142"/>
      <c r="O85" s="13"/>
      <c r="U85" s="142"/>
      <c r="AC85" s="142"/>
    </row>
    <row r="86" spans="1:29" hidden="1">
      <c r="A86" s="8"/>
      <c r="B86" s="8"/>
      <c r="C86" s="1"/>
      <c r="D86" s="1"/>
      <c r="E86" s="13"/>
      <c r="F86" s="170"/>
      <c r="G86" s="13"/>
      <c r="H86" s="2"/>
      <c r="J86"/>
      <c r="K86" s="10"/>
      <c r="L86" s="10"/>
      <c r="M86" s="142"/>
      <c r="O86" s="13"/>
      <c r="U86" s="142"/>
      <c r="AC86" s="142"/>
    </row>
    <row r="87" spans="1:29" hidden="1">
      <c r="A87" s="8"/>
      <c r="B87" s="8"/>
      <c r="C87" s="1"/>
      <c r="D87" s="1"/>
      <c r="E87" s="13"/>
      <c r="F87" s="170"/>
      <c r="G87" s="13"/>
      <c r="H87" s="2"/>
      <c r="J87"/>
      <c r="K87" s="10"/>
      <c r="L87" s="10"/>
      <c r="M87" s="142"/>
      <c r="O87" s="13"/>
      <c r="U87" s="142"/>
      <c r="AC87" s="142"/>
    </row>
    <row r="88" spans="1:29" hidden="1">
      <c r="A88" s="8"/>
      <c r="B88" s="8"/>
      <c r="C88" s="1"/>
      <c r="D88" s="1"/>
      <c r="E88" s="13"/>
      <c r="F88" s="170"/>
      <c r="G88" s="13"/>
      <c r="H88" s="2"/>
      <c r="J88"/>
      <c r="K88" s="10"/>
      <c r="L88" s="10"/>
      <c r="M88" s="142"/>
      <c r="O88" s="13"/>
      <c r="U88" s="142"/>
      <c r="AC88" s="142"/>
    </row>
    <row r="89" spans="1:29" hidden="1">
      <c r="A89" s="8"/>
      <c r="B89" s="8"/>
      <c r="C89" s="1"/>
      <c r="D89" s="1"/>
      <c r="E89" s="13"/>
      <c r="F89" s="170"/>
      <c r="G89" s="13"/>
      <c r="H89" s="2"/>
      <c r="J89"/>
      <c r="K89" s="10"/>
      <c r="L89" s="10"/>
      <c r="M89" s="142"/>
      <c r="O89" s="13"/>
      <c r="U89" s="142"/>
      <c r="AC89" s="142"/>
    </row>
    <row r="90" spans="1:29" hidden="1">
      <c r="A90" s="8"/>
      <c r="B90" s="8"/>
      <c r="C90" s="1"/>
      <c r="D90" s="1"/>
      <c r="E90" s="13"/>
      <c r="F90" s="170"/>
      <c r="G90" s="13"/>
      <c r="H90" s="2"/>
      <c r="J90"/>
      <c r="K90" s="10"/>
      <c r="L90" s="10"/>
      <c r="M90" s="142"/>
      <c r="O90" s="13"/>
      <c r="U90" s="142"/>
      <c r="AC90" s="142"/>
    </row>
    <row r="91" spans="1:29" hidden="1">
      <c r="A91" s="8"/>
      <c r="B91" s="8"/>
      <c r="C91" s="1"/>
      <c r="D91" s="1"/>
      <c r="E91" s="13"/>
      <c r="F91" s="170"/>
      <c r="G91" s="13"/>
      <c r="H91" s="2"/>
      <c r="J91"/>
      <c r="K91" s="10"/>
      <c r="L91" s="10"/>
      <c r="M91" s="142"/>
      <c r="O91" s="13"/>
      <c r="U91" s="142"/>
      <c r="AC91" s="142"/>
    </row>
    <row r="92" spans="1:29" hidden="1">
      <c r="A92" s="8"/>
      <c r="B92" s="8"/>
      <c r="C92" s="1"/>
      <c r="D92" s="1"/>
      <c r="E92" s="13"/>
      <c r="F92" s="170"/>
      <c r="G92" s="13"/>
      <c r="H92" s="2"/>
      <c r="J92"/>
      <c r="K92" s="10"/>
      <c r="L92" s="10"/>
      <c r="M92" s="142"/>
      <c r="O92" s="13"/>
      <c r="U92" s="142"/>
      <c r="AC92" s="142"/>
    </row>
    <row r="93" spans="1:29" hidden="1">
      <c r="A93" s="8"/>
      <c r="B93" s="8"/>
      <c r="C93" s="1"/>
      <c r="D93" s="1"/>
      <c r="E93" s="13"/>
      <c r="F93" s="170"/>
      <c r="G93" s="13"/>
      <c r="H93" s="2"/>
      <c r="J93"/>
      <c r="K93" s="10"/>
      <c r="L93" s="10"/>
      <c r="M93" s="142"/>
      <c r="O93" s="13"/>
      <c r="U93" s="142"/>
      <c r="AC93" s="142"/>
    </row>
    <row r="94" spans="1:29" hidden="1">
      <c r="A94" s="8"/>
      <c r="B94" s="8"/>
      <c r="C94" s="1"/>
      <c r="D94" s="1"/>
      <c r="E94" s="13"/>
      <c r="F94" s="170"/>
      <c r="G94" s="13"/>
      <c r="H94" s="2"/>
      <c r="J94"/>
      <c r="K94" s="10"/>
      <c r="L94" s="10"/>
      <c r="M94" s="142"/>
      <c r="O94" s="13"/>
      <c r="U94" s="142"/>
      <c r="AC94" s="142"/>
    </row>
    <row r="95" spans="1:29" hidden="1">
      <c r="A95" s="8"/>
      <c r="B95" s="8"/>
      <c r="C95" s="1"/>
      <c r="D95" s="1"/>
      <c r="E95" s="13"/>
      <c r="F95" s="170"/>
      <c r="G95" s="13"/>
      <c r="H95" s="2"/>
      <c r="J95"/>
      <c r="K95" s="10"/>
      <c r="L95" s="10"/>
      <c r="M95" s="142"/>
      <c r="O95" s="13"/>
      <c r="U95" s="142"/>
      <c r="AC95" s="142"/>
    </row>
    <row r="96" spans="1:29" hidden="1">
      <c r="A96" s="8"/>
      <c r="B96" s="8"/>
      <c r="C96" s="1"/>
      <c r="D96" s="1"/>
      <c r="E96" s="13"/>
      <c r="F96" s="170"/>
      <c r="G96" s="13"/>
      <c r="H96" s="2"/>
      <c r="J96"/>
      <c r="K96" s="10"/>
      <c r="L96" s="10"/>
      <c r="M96" s="142"/>
      <c r="O96" s="13"/>
      <c r="U96" s="142"/>
      <c r="AC96" s="142"/>
    </row>
    <row r="97" spans="1:29" hidden="1">
      <c r="A97" s="8"/>
      <c r="B97" s="8"/>
      <c r="C97" s="1"/>
      <c r="D97" s="1"/>
      <c r="E97" s="13"/>
      <c r="F97" s="170"/>
      <c r="G97" s="13"/>
      <c r="H97" s="2"/>
      <c r="J97"/>
      <c r="K97" s="10"/>
      <c r="L97" s="10"/>
      <c r="M97" s="142"/>
      <c r="O97" s="13"/>
      <c r="U97" s="142"/>
      <c r="AC97" s="142"/>
    </row>
    <row r="98" spans="1:29" hidden="1">
      <c r="A98" s="8"/>
      <c r="B98" s="8"/>
      <c r="C98" s="1"/>
      <c r="D98" s="1"/>
      <c r="E98" s="13"/>
      <c r="F98" s="170"/>
      <c r="G98" s="13"/>
      <c r="H98" s="2"/>
      <c r="J98"/>
      <c r="K98" s="10"/>
      <c r="L98" s="10"/>
      <c r="M98" s="142"/>
      <c r="O98" s="13"/>
      <c r="U98" s="142"/>
      <c r="AC98" s="142"/>
    </row>
    <row r="99" spans="1:29" hidden="1">
      <c r="A99" s="8"/>
      <c r="B99" s="8"/>
      <c r="C99" s="1"/>
      <c r="D99" s="1"/>
      <c r="E99" s="13"/>
      <c r="F99" s="170"/>
      <c r="G99" s="13"/>
      <c r="H99" s="2"/>
      <c r="J99"/>
      <c r="K99" s="10"/>
      <c r="L99" s="10"/>
      <c r="M99" s="142"/>
      <c r="O99" s="13"/>
      <c r="U99" s="142"/>
      <c r="AC99" s="142"/>
    </row>
    <row r="100" spans="1:29" hidden="1">
      <c r="A100" s="8"/>
      <c r="B100" s="8"/>
      <c r="C100" s="1"/>
      <c r="D100" s="1"/>
      <c r="E100" s="13"/>
      <c r="F100" s="170"/>
      <c r="G100" s="13"/>
      <c r="H100" s="2"/>
      <c r="J100"/>
      <c r="K100" s="10"/>
      <c r="L100" s="10"/>
      <c r="M100" s="142"/>
      <c r="O100" s="13"/>
      <c r="U100" s="142"/>
      <c r="AC100" s="142"/>
    </row>
    <row r="101" spans="1:29" hidden="1">
      <c r="A101" s="8"/>
      <c r="B101" s="8"/>
      <c r="C101" s="1"/>
      <c r="D101" s="1"/>
      <c r="E101" s="13"/>
      <c r="F101" s="170"/>
      <c r="G101" s="13"/>
      <c r="H101" s="2"/>
      <c r="J101"/>
      <c r="K101" s="10"/>
      <c r="L101" s="10"/>
      <c r="M101" s="142"/>
      <c r="O101" s="13"/>
      <c r="U101" s="142"/>
      <c r="AC101" s="142"/>
    </row>
    <row r="102" spans="1:29" hidden="1">
      <c r="A102" s="8"/>
      <c r="B102" s="8"/>
      <c r="C102" s="1"/>
      <c r="D102" s="1"/>
      <c r="E102" s="13"/>
      <c r="F102" s="170"/>
      <c r="G102" s="13"/>
      <c r="H102" s="2"/>
      <c r="J102"/>
      <c r="K102" s="10"/>
      <c r="L102" s="10"/>
      <c r="M102" s="142"/>
      <c r="O102" s="13"/>
      <c r="U102" s="142"/>
      <c r="AC102" s="142"/>
    </row>
    <row r="103" spans="1:29" hidden="1">
      <c r="A103" s="8"/>
      <c r="B103" s="8"/>
      <c r="C103" s="1"/>
      <c r="D103" s="1"/>
      <c r="E103" s="13"/>
      <c r="F103" s="170"/>
      <c r="G103" s="13"/>
      <c r="H103" s="2"/>
      <c r="J103"/>
      <c r="K103" s="10"/>
      <c r="L103" s="10"/>
      <c r="M103" s="142"/>
      <c r="O103" s="13"/>
      <c r="U103" s="142"/>
      <c r="AC103" s="142"/>
    </row>
    <row r="104" spans="1:29" hidden="1">
      <c r="A104" s="8"/>
      <c r="B104" s="8"/>
      <c r="C104" s="1"/>
      <c r="D104" s="1"/>
      <c r="E104" s="13"/>
      <c r="F104" s="170"/>
      <c r="G104" s="13"/>
      <c r="H104" s="2"/>
      <c r="J104"/>
      <c r="K104" s="10"/>
      <c r="L104" s="10"/>
      <c r="M104" s="142"/>
      <c r="O104" s="13"/>
      <c r="U104" s="142"/>
      <c r="AC104" s="142"/>
    </row>
    <row r="105" spans="1:29" hidden="1">
      <c r="A105" s="8"/>
      <c r="B105" s="8"/>
      <c r="C105" s="1"/>
      <c r="D105" s="1"/>
      <c r="E105" s="13"/>
      <c r="F105" s="170"/>
      <c r="G105" s="13"/>
      <c r="H105" s="2"/>
      <c r="J105"/>
      <c r="K105" s="10"/>
      <c r="L105" s="10"/>
      <c r="M105" s="142"/>
      <c r="O105" s="13"/>
      <c r="U105" s="142"/>
      <c r="AC105" s="142"/>
    </row>
    <row r="106" spans="1:29" hidden="1">
      <c r="A106" s="8"/>
      <c r="B106" s="8"/>
      <c r="C106" s="1"/>
      <c r="D106" s="1"/>
      <c r="E106" s="13"/>
      <c r="F106" s="170"/>
      <c r="G106" s="13"/>
      <c r="H106" s="2"/>
      <c r="J106"/>
      <c r="K106" s="10"/>
      <c r="L106" s="10"/>
      <c r="M106" s="142"/>
      <c r="O106" s="13"/>
      <c r="U106" s="142"/>
      <c r="AC106" s="142"/>
    </row>
    <row r="107" spans="1:29" hidden="1">
      <c r="A107" s="8"/>
      <c r="B107" s="8"/>
      <c r="C107" s="1"/>
      <c r="D107" s="1"/>
      <c r="E107" s="13"/>
      <c r="F107" s="170"/>
      <c r="G107" s="13"/>
      <c r="H107" s="2"/>
      <c r="J107"/>
      <c r="K107" s="10"/>
      <c r="L107" s="10"/>
      <c r="M107" s="142"/>
      <c r="O107" s="13"/>
      <c r="U107" s="142"/>
      <c r="AC107" s="142"/>
    </row>
    <row r="108" spans="1:29" hidden="1">
      <c r="A108" s="8"/>
      <c r="B108" s="8"/>
      <c r="C108" s="1"/>
      <c r="D108" s="1"/>
      <c r="E108" s="13"/>
      <c r="F108" s="170"/>
      <c r="G108" s="13"/>
      <c r="H108" s="2"/>
      <c r="J108"/>
      <c r="K108" s="10"/>
      <c r="L108" s="10"/>
      <c r="M108" s="142"/>
      <c r="O108" s="13"/>
      <c r="U108" s="142"/>
      <c r="AC108" s="142"/>
    </row>
    <row r="109" spans="1:29" hidden="1">
      <c r="A109" s="8"/>
      <c r="B109" s="8"/>
      <c r="C109" s="1"/>
      <c r="D109" s="1"/>
      <c r="E109" s="13"/>
      <c r="F109" s="170"/>
      <c r="G109" s="13"/>
      <c r="H109" s="2"/>
      <c r="J109"/>
      <c r="K109" s="10"/>
      <c r="L109" s="10"/>
      <c r="M109" s="142"/>
      <c r="O109" s="13"/>
      <c r="U109" s="142"/>
      <c r="AC109" s="142"/>
    </row>
    <row r="110" spans="1:29" hidden="1">
      <c r="A110" s="8"/>
      <c r="B110" s="8"/>
      <c r="C110" s="1"/>
      <c r="D110" s="1"/>
      <c r="E110" s="13"/>
      <c r="F110" s="170"/>
      <c r="G110" s="13"/>
      <c r="H110" s="2"/>
      <c r="J110"/>
      <c r="K110" s="10"/>
      <c r="L110" s="10"/>
      <c r="M110" s="142"/>
      <c r="O110" s="13"/>
      <c r="U110" s="142"/>
      <c r="AC110" s="142"/>
    </row>
    <row r="111" spans="1:29" hidden="1">
      <c r="A111" s="8"/>
      <c r="B111" s="8"/>
      <c r="C111" s="1"/>
      <c r="D111" s="1"/>
      <c r="E111" s="13"/>
      <c r="F111" s="170"/>
      <c r="G111" s="13"/>
      <c r="H111" s="2"/>
      <c r="J111"/>
      <c r="K111" s="10"/>
      <c r="L111" s="10"/>
      <c r="M111" s="142"/>
      <c r="O111" s="13"/>
      <c r="U111" s="142"/>
      <c r="AC111" s="142"/>
    </row>
    <row r="112" spans="1:29" hidden="1">
      <c r="A112" s="8"/>
      <c r="B112" s="8"/>
      <c r="C112" s="1"/>
      <c r="D112" s="1"/>
      <c r="E112" s="13"/>
      <c r="F112" s="170"/>
      <c r="G112" s="13"/>
      <c r="H112" s="2"/>
      <c r="J112"/>
      <c r="K112" s="10"/>
      <c r="L112" s="10"/>
      <c r="M112" s="142"/>
      <c r="O112" s="13"/>
      <c r="U112" s="142"/>
      <c r="AC112" s="142"/>
    </row>
    <row r="113" spans="1:29" hidden="1">
      <c r="A113" s="8"/>
      <c r="B113" s="8"/>
      <c r="C113" s="1"/>
      <c r="D113" s="1"/>
      <c r="E113" s="13"/>
      <c r="F113" s="170"/>
      <c r="G113" s="13"/>
      <c r="H113" s="2"/>
      <c r="J113"/>
      <c r="K113" s="10"/>
      <c r="L113" s="10"/>
      <c r="M113" s="142"/>
      <c r="O113" s="13"/>
      <c r="U113" s="142"/>
      <c r="AC113" s="142"/>
    </row>
    <row r="114" spans="1:29" hidden="1">
      <c r="A114" s="8"/>
      <c r="B114" s="8"/>
      <c r="C114" s="1"/>
      <c r="D114" s="1"/>
      <c r="E114" s="13"/>
      <c r="F114" s="170"/>
      <c r="G114" s="13"/>
      <c r="H114" s="2"/>
      <c r="J114"/>
      <c r="K114" s="10"/>
      <c r="L114" s="10"/>
      <c r="M114" s="142"/>
      <c r="O114" s="13"/>
      <c r="U114" s="142"/>
      <c r="AC114" s="142"/>
    </row>
    <row r="115" spans="1:29" hidden="1">
      <c r="A115" s="8"/>
      <c r="B115" s="8"/>
      <c r="C115" s="1"/>
      <c r="D115" s="1"/>
      <c r="E115" s="13"/>
      <c r="F115" s="170"/>
      <c r="G115" s="13"/>
      <c r="H115" s="2"/>
      <c r="J115"/>
      <c r="K115" s="10"/>
      <c r="L115" s="10"/>
      <c r="M115" s="142"/>
      <c r="O115" s="13"/>
      <c r="U115" s="142"/>
      <c r="AC115" s="142"/>
    </row>
    <row r="116" spans="1:29" hidden="1">
      <c r="A116" s="8"/>
      <c r="B116" s="8"/>
      <c r="C116" s="1"/>
      <c r="D116" s="1"/>
      <c r="E116" s="13"/>
      <c r="F116" s="170"/>
      <c r="G116" s="13"/>
      <c r="H116" s="2"/>
      <c r="J116"/>
      <c r="K116" s="10"/>
      <c r="L116" s="10"/>
      <c r="M116" s="142"/>
      <c r="O116" s="13"/>
      <c r="U116" s="142"/>
      <c r="AC116" s="142"/>
    </row>
    <row r="117" spans="1:29" hidden="1">
      <c r="A117" s="8"/>
      <c r="B117" s="8"/>
      <c r="C117" s="1"/>
      <c r="D117" s="1"/>
      <c r="E117" s="13"/>
      <c r="F117" s="170"/>
      <c r="G117" s="13"/>
      <c r="H117" s="2"/>
      <c r="J117"/>
      <c r="K117" s="10"/>
      <c r="L117" s="10"/>
      <c r="M117" s="142"/>
      <c r="O117" s="13"/>
      <c r="U117" s="142"/>
      <c r="AC117" s="142"/>
    </row>
    <row r="118" spans="1:29" hidden="1">
      <c r="A118" s="8"/>
      <c r="B118" s="8"/>
      <c r="C118" s="1"/>
      <c r="D118" s="1"/>
      <c r="E118" s="13"/>
      <c r="F118" s="170"/>
      <c r="G118" s="13"/>
      <c r="H118" s="2"/>
      <c r="J118"/>
      <c r="K118" s="10"/>
      <c r="L118" s="10"/>
      <c r="M118" s="142"/>
      <c r="O118" s="13"/>
      <c r="U118" s="142"/>
      <c r="AC118" s="142"/>
    </row>
    <row r="119" spans="1:29" hidden="1">
      <c r="A119" s="8"/>
      <c r="B119" s="8"/>
      <c r="C119" s="1"/>
      <c r="D119" s="1"/>
      <c r="E119" s="13"/>
      <c r="F119" s="170"/>
      <c r="G119" s="13"/>
      <c r="H119" s="2"/>
      <c r="J119"/>
      <c r="K119" s="10"/>
      <c r="L119" s="10"/>
      <c r="M119" s="142"/>
      <c r="O119" s="13"/>
      <c r="U119" s="142"/>
      <c r="AC119" s="142"/>
    </row>
    <row r="120" spans="1:29" hidden="1">
      <c r="A120" s="8"/>
      <c r="B120" s="8"/>
      <c r="C120" s="1"/>
      <c r="D120" s="1"/>
      <c r="E120" s="13"/>
      <c r="F120" s="170"/>
      <c r="G120" s="13"/>
      <c r="H120" s="2"/>
      <c r="J120"/>
      <c r="K120" s="10"/>
      <c r="L120" s="10"/>
      <c r="M120" s="142"/>
      <c r="O120" s="13"/>
      <c r="U120" s="142"/>
      <c r="AC120" s="142"/>
    </row>
    <row r="121" spans="1:29" hidden="1">
      <c r="A121" s="8"/>
      <c r="B121" s="8"/>
      <c r="C121" s="1"/>
      <c r="D121" s="1"/>
      <c r="E121" s="13"/>
      <c r="F121" s="170"/>
      <c r="G121" s="13"/>
      <c r="H121" s="2"/>
      <c r="J121"/>
      <c r="K121" s="10"/>
      <c r="L121" s="10"/>
      <c r="M121" s="142"/>
      <c r="O121" s="13"/>
      <c r="U121" s="142"/>
      <c r="AC121" s="142"/>
    </row>
    <row r="122" spans="1:29" hidden="1">
      <c r="A122" s="8"/>
      <c r="B122" s="8"/>
      <c r="C122" s="1"/>
      <c r="D122" s="1"/>
      <c r="E122" s="13"/>
      <c r="F122" s="170"/>
      <c r="G122" s="13"/>
      <c r="H122" s="2"/>
      <c r="J122"/>
      <c r="K122" s="10"/>
      <c r="L122" s="10"/>
      <c r="M122" s="142"/>
      <c r="O122" s="13"/>
      <c r="U122" s="142"/>
      <c r="AC122" s="142"/>
    </row>
    <row r="123" spans="1:29" hidden="1">
      <c r="A123" s="8"/>
      <c r="B123" s="8"/>
      <c r="C123" s="1"/>
      <c r="D123" s="1"/>
      <c r="E123" s="13"/>
      <c r="F123" s="170"/>
      <c r="G123" s="13"/>
      <c r="H123" s="2"/>
      <c r="J123"/>
      <c r="K123" s="10"/>
      <c r="L123" s="10"/>
      <c r="M123" s="142"/>
      <c r="O123" s="13"/>
      <c r="U123" s="142"/>
      <c r="AC123" s="142"/>
    </row>
    <row r="124" spans="1:29" hidden="1">
      <c r="A124" s="8"/>
      <c r="B124" s="8"/>
      <c r="C124" s="1"/>
      <c r="D124" s="1"/>
      <c r="E124" s="13"/>
      <c r="F124" s="170"/>
      <c r="G124" s="13"/>
      <c r="H124" s="2"/>
      <c r="J124"/>
      <c r="K124" s="10"/>
      <c r="L124" s="10"/>
      <c r="M124" s="142"/>
      <c r="O124" s="13"/>
      <c r="U124" s="142"/>
      <c r="AC124" s="142"/>
    </row>
    <row r="125" spans="1:29" hidden="1">
      <c r="A125" s="8"/>
      <c r="B125" s="8"/>
      <c r="C125" s="1"/>
      <c r="D125" s="1"/>
      <c r="E125" s="13"/>
      <c r="F125" s="170"/>
      <c r="G125" s="13"/>
      <c r="H125" s="2"/>
      <c r="J125"/>
      <c r="K125" s="10"/>
      <c r="L125" s="10"/>
      <c r="M125" s="142"/>
      <c r="O125" s="13"/>
      <c r="U125" s="142"/>
      <c r="AC125" s="142"/>
    </row>
    <row r="126" spans="1:29" hidden="1">
      <c r="A126" s="8"/>
      <c r="B126" s="8"/>
      <c r="C126" s="1"/>
      <c r="D126" s="1"/>
      <c r="E126" s="13"/>
      <c r="F126" s="170"/>
      <c r="G126" s="13"/>
      <c r="H126" s="2"/>
      <c r="J126"/>
      <c r="K126" s="10"/>
      <c r="L126" s="10"/>
      <c r="M126" s="142"/>
      <c r="O126" s="13"/>
      <c r="U126" s="142"/>
      <c r="AC126" s="142"/>
    </row>
    <row r="127" spans="1:29" hidden="1">
      <c r="A127" s="8"/>
      <c r="B127" s="8"/>
      <c r="C127" s="1"/>
      <c r="D127" s="1"/>
      <c r="E127" s="13"/>
      <c r="F127" s="170"/>
      <c r="G127" s="13"/>
      <c r="H127" s="2"/>
      <c r="J127"/>
      <c r="K127" s="10"/>
      <c r="L127" s="10"/>
      <c r="M127" s="142"/>
      <c r="O127" s="13"/>
      <c r="U127" s="142"/>
      <c r="AC127" s="142"/>
    </row>
    <row r="128" spans="1:29" hidden="1">
      <c r="A128" s="8"/>
      <c r="B128" s="8"/>
      <c r="C128" s="1"/>
      <c r="D128" s="1"/>
      <c r="E128" s="13"/>
      <c r="F128" s="170"/>
      <c r="G128" s="13"/>
      <c r="H128" s="2"/>
      <c r="J128"/>
      <c r="K128" s="10"/>
      <c r="L128" s="10"/>
      <c r="M128" s="142"/>
      <c r="O128" s="13"/>
      <c r="U128" s="142"/>
      <c r="AC128" s="142"/>
    </row>
    <row r="129" spans="1:29" hidden="1">
      <c r="A129" s="8"/>
      <c r="B129" s="8"/>
      <c r="C129" s="1"/>
      <c r="D129" s="1"/>
      <c r="E129" s="13"/>
      <c r="F129" s="170"/>
      <c r="G129" s="13"/>
      <c r="H129" s="2"/>
      <c r="J129"/>
      <c r="K129" s="10"/>
      <c r="L129" s="10"/>
      <c r="M129" s="142"/>
      <c r="O129" s="13"/>
      <c r="U129" s="142"/>
      <c r="AC129" s="142"/>
    </row>
    <row r="130" spans="1:29" hidden="1">
      <c r="A130" s="8"/>
      <c r="B130" s="8"/>
      <c r="C130" s="1"/>
      <c r="D130" s="1"/>
      <c r="E130" s="13"/>
      <c r="F130" s="170"/>
      <c r="G130" s="13"/>
      <c r="H130" s="2"/>
      <c r="J130"/>
      <c r="K130" s="10"/>
      <c r="L130" s="10"/>
      <c r="M130" s="142"/>
      <c r="O130" s="13"/>
      <c r="U130" s="142"/>
      <c r="AC130" s="142"/>
    </row>
    <row r="131" spans="1:29" hidden="1">
      <c r="A131" s="8"/>
      <c r="B131" s="8"/>
      <c r="C131" s="1"/>
      <c r="D131" s="1"/>
      <c r="E131" s="13"/>
      <c r="F131" s="170"/>
      <c r="G131" s="13"/>
      <c r="H131" s="2"/>
      <c r="J131"/>
      <c r="K131" s="10"/>
      <c r="L131" s="10"/>
      <c r="M131" s="142"/>
      <c r="O131" s="13"/>
      <c r="U131" s="142"/>
      <c r="AC131" s="142"/>
    </row>
    <row r="132" spans="1:29" hidden="1">
      <c r="A132" s="8"/>
      <c r="B132" s="8"/>
      <c r="C132" s="1"/>
      <c r="D132" s="1"/>
      <c r="E132" s="13"/>
      <c r="F132" s="170"/>
      <c r="G132" s="13"/>
      <c r="H132" s="2"/>
      <c r="J132"/>
      <c r="K132" s="10"/>
      <c r="L132" s="10"/>
      <c r="M132" s="142"/>
      <c r="O132" s="13"/>
      <c r="U132" s="142"/>
      <c r="AC132" s="142"/>
    </row>
    <row r="133" spans="1:29" hidden="1">
      <c r="A133" s="8"/>
      <c r="B133" s="8"/>
      <c r="C133" s="1"/>
      <c r="D133" s="1"/>
      <c r="E133" s="13"/>
      <c r="F133" s="170"/>
      <c r="G133" s="13"/>
      <c r="H133" s="2"/>
      <c r="J133"/>
      <c r="K133" s="10"/>
      <c r="L133" s="10"/>
      <c r="M133" s="142"/>
      <c r="O133" s="13"/>
      <c r="U133" s="142"/>
      <c r="AC133" s="142"/>
    </row>
    <row r="134" spans="1:29" hidden="1">
      <c r="A134" s="8"/>
      <c r="B134" s="8"/>
      <c r="C134" s="1"/>
      <c r="D134" s="1"/>
      <c r="E134" s="13"/>
      <c r="F134" s="170"/>
      <c r="G134" s="13"/>
      <c r="H134" s="2"/>
      <c r="J134"/>
      <c r="K134" s="10"/>
      <c r="L134" s="10"/>
      <c r="M134" s="142"/>
      <c r="O134" s="13"/>
      <c r="U134" s="142"/>
      <c r="AC134" s="142"/>
    </row>
    <row r="135" spans="1:29" hidden="1">
      <c r="A135" s="8"/>
      <c r="B135" s="8"/>
      <c r="C135" s="1"/>
      <c r="D135" s="1"/>
      <c r="E135" s="13"/>
      <c r="F135" s="170"/>
      <c r="G135" s="13"/>
      <c r="H135" s="2"/>
      <c r="J135"/>
      <c r="K135" s="10"/>
      <c r="L135" s="10"/>
      <c r="M135" s="142"/>
      <c r="O135" s="13"/>
      <c r="U135" s="142"/>
      <c r="AC135" s="142"/>
    </row>
    <row r="136" spans="1:29" hidden="1">
      <c r="A136" s="8"/>
      <c r="B136" s="8"/>
      <c r="C136" s="1"/>
      <c r="D136" s="1"/>
      <c r="E136" s="13"/>
      <c r="F136" s="170"/>
      <c r="G136" s="13"/>
      <c r="H136" s="2"/>
      <c r="J136"/>
      <c r="K136" s="10"/>
      <c r="L136" s="10"/>
      <c r="M136" s="142"/>
      <c r="O136" s="13"/>
      <c r="U136" s="142"/>
      <c r="AC136" s="142"/>
    </row>
    <row r="137" spans="1:29" hidden="1">
      <c r="A137" s="8"/>
      <c r="B137" s="8"/>
      <c r="C137" s="1"/>
      <c r="D137" s="1"/>
      <c r="E137" s="13"/>
      <c r="F137" s="170"/>
      <c r="G137" s="13"/>
      <c r="H137" s="2"/>
      <c r="J137"/>
      <c r="K137" s="10"/>
      <c r="L137" s="10"/>
      <c r="M137" s="142"/>
      <c r="O137" s="13"/>
      <c r="U137" s="142"/>
      <c r="AC137" s="142"/>
    </row>
    <row r="138" spans="1:29" hidden="1">
      <c r="A138" s="8"/>
      <c r="B138" s="8"/>
      <c r="C138" s="1"/>
      <c r="D138" s="1"/>
      <c r="E138" s="13"/>
      <c r="F138" s="170"/>
      <c r="G138" s="13"/>
      <c r="H138" s="2"/>
      <c r="J138"/>
      <c r="K138" s="10"/>
      <c r="L138" s="10"/>
      <c r="M138" s="142"/>
      <c r="O138" s="13"/>
      <c r="U138" s="142"/>
      <c r="AC138" s="142"/>
    </row>
    <row r="139" spans="1:29" hidden="1">
      <c r="A139" s="8"/>
      <c r="B139" s="8"/>
      <c r="C139" s="1"/>
      <c r="D139" s="1"/>
      <c r="E139" s="13"/>
      <c r="F139" s="170"/>
      <c r="G139" s="13"/>
      <c r="H139" s="2"/>
      <c r="J139"/>
      <c r="K139" s="10"/>
      <c r="L139" s="10"/>
      <c r="M139" s="142"/>
      <c r="O139" s="13"/>
      <c r="U139" s="142"/>
      <c r="AC139" s="142"/>
    </row>
    <row r="140" spans="1:29" hidden="1">
      <c r="A140" s="8"/>
      <c r="B140" s="8"/>
      <c r="C140" s="1"/>
      <c r="D140" s="1"/>
      <c r="E140" s="13"/>
      <c r="F140" s="170"/>
      <c r="G140" s="13"/>
      <c r="H140" s="2"/>
      <c r="J140"/>
      <c r="K140" s="10"/>
      <c r="L140" s="10"/>
      <c r="M140" s="142"/>
      <c r="O140" s="13"/>
      <c r="U140" s="142"/>
      <c r="AC140" s="142"/>
    </row>
    <row r="141" spans="1:29" hidden="1">
      <c r="A141" s="8"/>
      <c r="B141" s="8"/>
      <c r="C141" s="1"/>
      <c r="D141" s="1"/>
      <c r="E141" s="13"/>
      <c r="F141" s="170"/>
      <c r="G141" s="13"/>
      <c r="H141" s="2"/>
      <c r="J141"/>
      <c r="K141" s="10"/>
      <c r="L141" s="10"/>
      <c r="M141" s="142"/>
      <c r="O141" s="13"/>
      <c r="U141" s="142"/>
      <c r="AC141" s="142"/>
    </row>
    <row r="142" spans="1:29" hidden="1">
      <c r="A142" s="8"/>
      <c r="B142" s="8"/>
      <c r="C142" s="1"/>
      <c r="D142" s="1"/>
      <c r="E142" s="13"/>
      <c r="F142" s="170"/>
      <c r="G142" s="13"/>
      <c r="H142" s="2"/>
      <c r="J142"/>
      <c r="K142" s="10"/>
      <c r="L142" s="10"/>
      <c r="M142" s="142"/>
      <c r="O142" s="13"/>
      <c r="U142" s="142"/>
      <c r="AC142" s="142"/>
    </row>
    <row r="143" spans="1:29" hidden="1">
      <c r="A143" s="8"/>
      <c r="B143" s="8"/>
      <c r="C143" s="1"/>
      <c r="D143" s="1"/>
      <c r="E143" s="13"/>
      <c r="F143" s="170"/>
      <c r="G143" s="13"/>
      <c r="H143" s="2"/>
      <c r="J143"/>
      <c r="K143" s="10"/>
      <c r="L143" s="10"/>
      <c r="M143" s="142"/>
      <c r="O143" s="13"/>
      <c r="U143" s="142"/>
      <c r="AC143" s="142"/>
    </row>
    <row r="144" spans="1:29" hidden="1">
      <c r="A144" s="8"/>
      <c r="B144" s="8"/>
      <c r="C144" s="1"/>
      <c r="D144" s="1"/>
      <c r="E144" s="13"/>
      <c r="F144" s="170"/>
      <c r="G144" s="13"/>
      <c r="H144" s="2"/>
      <c r="J144"/>
      <c r="K144" s="10"/>
      <c r="L144" s="10"/>
      <c r="M144" s="142"/>
      <c r="O144" s="13"/>
      <c r="U144" s="142"/>
      <c r="AC144" s="142"/>
    </row>
    <row r="145" spans="1:29" hidden="1">
      <c r="A145" s="8"/>
      <c r="B145" s="8"/>
      <c r="C145" s="1"/>
      <c r="D145" s="1"/>
      <c r="E145" s="13"/>
      <c r="F145" s="170"/>
      <c r="G145" s="13"/>
      <c r="H145" s="2"/>
      <c r="J145"/>
      <c r="K145" s="10"/>
      <c r="L145" s="10"/>
      <c r="M145" s="142"/>
      <c r="O145" s="13"/>
      <c r="U145" s="142"/>
      <c r="AC145" s="142"/>
    </row>
    <row r="146" spans="1:29" hidden="1">
      <c r="A146" s="8"/>
      <c r="B146" s="9"/>
      <c r="C146" s="11"/>
      <c r="D146" s="11"/>
      <c r="E146" s="14"/>
      <c r="F146" s="171"/>
      <c r="G146" s="14"/>
      <c r="H146" s="23"/>
      <c r="J146"/>
      <c r="K146" s="10"/>
      <c r="L146" s="10"/>
      <c r="M146" s="143"/>
      <c r="O146" s="14"/>
      <c r="U146" s="143"/>
      <c r="AC146" s="143"/>
    </row>
    <row r="147" spans="1:29" hidden="1">
      <c r="A147" s="9"/>
      <c r="B147" s="8"/>
      <c r="C147" s="1"/>
      <c r="D147" s="1"/>
      <c r="E147" s="13"/>
      <c r="F147" s="170"/>
      <c r="G147" s="13"/>
      <c r="H147" s="2"/>
      <c r="J147"/>
      <c r="K147" s="10"/>
      <c r="L147" s="10"/>
      <c r="M147" s="142"/>
      <c r="O147" s="13"/>
      <c r="U147" s="142"/>
      <c r="AC147" s="142"/>
    </row>
    <row r="148" spans="1:29" hidden="1">
      <c r="A148" s="8"/>
      <c r="B148" s="8"/>
      <c r="C148" s="1"/>
      <c r="D148" s="1"/>
      <c r="E148" s="13"/>
      <c r="F148" s="170"/>
      <c r="G148" s="13"/>
      <c r="H148" s="2"/>
      <c r="J148"/>
      <c r="K148" s="10"/>
      <c r="L148" s="10"/>
      <c r="M148" s="142"/>
      <c r="O148" s="13"/>
      <c r="U148" s="142"/>
      <c r="AC148" s="142"/>
    </row>
    <row r="149" spans="1:29" hidden="1">
      <c r="A149" s="8"/>
      <c r="B149" s="8"/>
      <c r="C149" s="1"/>
      <c r="D149" s="1"/>
      <c r="E149" s="13"/>
      <c r="F149" s="170"/>
      <c r="G149" s="13"/>
      <c r="H149" s="2"/>
      <c r="J149"/>
      <c r="K149" s="10"/>
      <c r="L149" s="10"/>
      <c r="M149" s="142"/>
      <c r="O149" s="13"/>
      <c r="U149" s="142"/>
      <c r="AC149" s="142"/>
    </row>
    <row r="150" spans="1:29" hidden="1">
      <c r="A150" s="8"/>
      <c r="B150" s="8"/>
      <c r="C150" s="1"/>
      <c r="D150" s="1"/>
      <c r="E150" s="13"/>
      <c r="F150" s="170"/>
      <c r="G150" s="13"/>
      <c r="H150" s="2"/>
      <c r="J150"/>
      <c r="K150" s="10"/>
      <c r="L150" s="10"/>
      <c r="M150" s="142"/>
      <c r="O150" s="13"/>
      <c r="U150" s="142"/>
      <c r="AC150" s="142"/>
    </row>
    <row r="151" spans="1:29" hidden="1">
      <c r="A151" s="8"/>
      <c r="B151" s="8"/>
      <c r="C151" s="1"/>
      <c r="D151" s="1"/>
      <c r="E151" s="13"/>
      <c r="F151" s="170"/>
      <c r="G151" s="13"/>
      <c r="H151" s="2"/>
      <c r="J151"/>
      <c r="K151" s="10"/>
      <c r="L151" s="10"/>
      <c r="M151" s="142"/>
      <c r="O151" s="13"/>
      <c r="U151" s="142"/>
      <c r="AC151" s="142"/>
    </row>
    <row r="152" spans="1:29" hidden="1">
      <c r="A152" s="8"/>
      <c r="B152" s="8"/>
      <c r="C152" s="1"/>
      <c r="D152" s="1"/>
      <c r="E152" s="13"/>
      <c r="F152" s="170"/>
      <c r="G152" s="13"/>
      <c r="H152" s="2"/>
      <c r="J152"/>
      <c r="K152" s="10"/>
      <c r="L152" s="10"/>
      <c r="M152" s="142"/>
      <c r="O152" s="13"/>
      <c r="U152" s="142"/>
      <c r="AC152" s="142"/>
    </row>
    <row r="153" spans="1:29" hidden="1">
      <c r="A153" s="8"/>
      <c r="B153" s="8"/>
      <c r="C153" s="1"/>
      <c r="D153" s="1"/>
      <c r="E153" s="13"/>
      <c r="F153" s="170"/>
      <c r="G153" s="13"/>
      <c r="H153" s="2"/>
      <c r="J153"/>
      <c r="K153" s="10"/>
      <c r="L153" s="10"/>
      <c r="M153" s="142"/>
      <c r="O153" s="13"/>
      <c r="U153" s="142"/>
      <c r="AC153" s="142"/>
    </row>
    <row r="154" spans="1:29" hidden="1">
      <c r="A154" s="8"/>
      <c r="B154" s="8"/>
      <c r="C154" s="1"/>
      <c r="D154" s="1"/>
      <c r="E154" s="13"/>
      <c r="F154" s="170"/>
      <c r="G154" s="13"/>
      <c r="H154" s="2"/>
      <c r="J154"/>
      <c r="K154" s="10"/>
      <c r="L154" s="10"/>
      <c r="M154" s="142"/>
      <c r="O154" s="13"/>
      <c r="U154" s="142"/>
      <c r="AC154" s="142"/>
    </row>
    <row r="155" spans="1:29" hidden="1">
      <c r="A155" s="8"/>
      <c r="B155" s="8"/>
      <c r="C155" s="1"/>
      <c r="D155" s="1"/>
      <c r="E155" s="13"/>
      <c r="F155" s="170"/>
      <c r="G155" s="13"/>
      <c r="H155" s="2"/>
      <c r="J155"/>
      <c r="K155" s="10"/>
      <c r="L155" s="10"/>
      <c r="M155" s="142"/>
      <c r="O155" s="13"/>
      <c r="U155" s="142"/>
      <c r="AC155" s="142"/>
    </row>
    <row r="156" spans="1:29" hidden="1">
      <c r="A156" s="8"/>
      <c r="B156" s="8"/>
      <c r="C156" s="1"/>
      <c r="D156" s="1"/>
      <c r="E156" s="13"/>
      <c r="F156" s="170"/>
      <c r="G156" s="13"/>
      <c r="H156" s="2"/>
      <c r="J156"/>
      <c r="K156" s="10"/>
      <c r="L156" s="10"/>
      <c r="M156" s="142"/>
      <c r="O156" s="13"/>
      <c r="U156" s="142"/>
      <c r="AC156" s="142"/>
    </row>
    <row r="157" spans="1:29" hidden="1">
      <c r="A157" s="8"/>
      <c r="B157" s="8"/>
      <c r="C157" s="1"/>
      <c r="D157" s="1"/>
      <c r="E157" s="13"/>
      <c r="F157" s="170"/>
      <c r="G157" s="13"/>
      <c r="H157" s="2"/>
      <c r="J157"/>
      <c r="K157" s="10"/>
      <c r="L157" s="10"/>
      <c r="M157" s="142"/>
      <c r="O157" s="13"/>
      <c r="U157" s="142"/>
      <c r="AC157" s="142"/>
    </row>
    <row r="158" spans="1:29" hidden="1">
      <c r="A158" s="8"/>
      <c r="B158" s="8"/>
      <c r="C158" s="1"/>
      <c r="D158" s="1"/>
      <c r="E158" s="13"/>
      <c r="F158" s="170"/>
      <c r="G158" s="13"/>
      <c r="H158" s="2"/>
      <c r="J158"/>
      <c r="K158" s="10"/>
      <c r="L158" s="10"/>
      <c r="M158" s="142"/>
      <c r="O158" s="13"/>
      <c r="U158" s="142"/>
      <c r="AC158" s="142"/>
    </row>
    <row r="159" spans="1:29" hidden="1">
      <c r="A159" s="8"/>
      <c r="B159" s="8"/>
      <c r="C159" s="1"/>
      <c r="D159" s="1"/>
      <c r="E159" s="13"/>
      <c r="F159" s="170"/>
      <c r="G159" s="13"/>
      <c r="H159" s="2"/>
      <c r="J159"/>
      <c r="K159" s="10"/>
      <c r="L159" s="10"/>
      <c r="M159" s="142"/>
      <c r="O159" s="13"/>
      <c r="U159" s="142"/>
      <c r="AC159" s="142"/>
    </row>
    <row r="160" spans="1:29" hidden="1">
      <c r="A160" s="8"/>
      <c r="B160" s="8"/>
      <c r="C160" s="1"/>
      <c r="D160" s="1"/>
      <c r="E160" s="13"/>
      <c r="F160" s="170"/>
      <c r="G160" s="13"/>
      <c r="H160" s="2"/>
      <c r="J160"/>
      <c r="K160" s="10"/>
      <c r="L160" s="10"/>
      <c r="M160" s="142"/>
      <c r="O160" s="13"/>
      <c r="U160" s="142"/>
      <c r="AC160" s="142"/>
    </row>
    <row r="161" spans="1:29" hidden="1">
      <c r="A161" s="8"/>
      <c r="B161" s="8"/>
      <c r="C161" s="1"/>
      <c r="D161" s="1"/>
      <c r="E161" s="13"/>
      <c r="F161" s="170"/>
      <c r="G161" s="13"/>
      <c r="H161" s="2"/>
      <c r="J161"/>
      <c r="K161" s="10"/>
      <c r="L161" s="10"/>
      <c r="M161" s="142"/>
      <c r="O161" s="13"/>
      <c r="U161" s="142"/>
      <c r="AC161" s="142"/>
    </row>
    <row r="162" spans="1:29" hidden="1">
      <c r="A162" s="8"/>
      <c r="B162" s="8"/>
      <c r="C162" s="1"/>
      <c r="D162" s="1"/>
      <c r="E162" s="13"/>
      <c r="F162" s="170"/>
      <c r="G162" s="13"/>
      <c r="H162" s="2"/>
      <c r="J162"/>
      <c r="K162" s="10"/>
      <c r="L162" s="10"/>
      <c r="M162" s="142"/>
      <c r="O162" s="13"/>
      <c r="U162" s="142"/>
      <c r="AC162" s="142"/>
    </row>
    <row r="163" spans="1:29" hidden="1">
      <c r="A163" s="8"/>
      <c r="B163" s="8"/>
      <c r="C163" s="1"/>
      <c r="D163" s="1"/>
      <c r="E163" s="13"/>
      <c r="F163" s="170"/>
      <c r="G163" s="13"/>
      <c r="H163" s="2"/>
      <c r="J163"/>
      <c r="K163" s="10"/>
      <c r="L163" s="10"/>
      <c r="M163" s="142"/>
      <c r="O163" s="13"/>
      <c r="U163" s="142"/>
      <c r="AC163" s="142"/>
    </row>
    <row r="164" spans="1:29" hidden="1">
      <c r="A164" s="8"/>
      <c r="B164" s="8"/>
      <c r="C164" s="1"/>
      <c r="D164" s="1"/>
      <c r="E164" s="13"/>
      <c r="F164" s="170"/>
      <c r="G164" s="13"/>
      <c r="H164" s="2"/>
      <c r="J164"/>
      <c r="K164" s="10"/>
      <c r="L164" s="10"/>
      <c r="M164" s="142"/>
      <c r="O164" s="13"/>
      <c r="U164" s="142"/>
      <c r="AC164" s="142"/>
    </row>
    <row r="165" spans="1:29" hidden="1">
      <c r="A165" s="8"/>
      <c r="B165" s="8"/>
      <c r="C165" s="1"/>
      <c r="D165" s="1"/>
      <c r="E165" s="13"/>
      <c r="F165" s="170"/>
      <c r="G165" s="13"/>
      <c r="H165" s="2"/>
      <c r="J165"/>
      <c r="K165" s="10"/>
      <c r="L165" s="10"/>
      <c r="M165" s="142"/>
      <c r="O165" s="13"/>
      <c r="U165" s="142"/>
      <c r="AC165" s="142"/>
    </row>
    <row r="166" spans="1:29" hidden="1">
      <c r="A166" s="8"/>
      <c r="B166" s="8"/>
      <c r="C166" s="1"/>
      <c r="D166" s="1"/>
      <c r="E166" s="13"/>
      <c r="F166" s="170"/>
      <c r="G166" s="13"/>
      <c r="H166" s="2"/>
      <c r="J166"/>
      <c r="K166" s="10"/>
      <c r="L166" s="10"/>
      <c r="M166" s="142"/>
      <c r="O166" s="13"/>
      <c r="U166" s="142"/>
      <c r="AC166" s="142"/>
    </row>
    <row r="167" spans="1:29" hidden="1">
      <c r="A167" s="8"/>
      <c r="B167" s="8"/>
      <c r="C167" s="1"/>
      <c r="D167" s="1"/>
      <c r="E167" s="13"/>
      <c r="F167" s="170"/>
      <c r="G167" s="13"/>
      <c r="H167" s="2"/>
      <c r="J167"/>
      <c r="K167" s="10"/>
      <c r="L167" s="10"/>
      <c r="M167" s="142"/>
      <c r="O167" s="13"/>
      <c r="U167" s="142"/>
      <c r="AC167" s="142"/>
    </row>
    <row r="168" spans="1:29" hidden="1">
      <c r="A168" s="8"/>
      <c r="B168" s="8"/>
      <c r="C168" s="1"/>
      <c r="D168" s="1"/>
      <c r="E168" s="13"/>
      <c r="F168" s="170"/>
      <c r="G168" s="13"/>
      <c r="H168" s="2"/>
      <c r="J168"/>
      <c r="K168" s="10"/>
      <c r="L168" s="10"/>
      <c r="M168" s="142"/>
      <c r="O168" s="13"/>
      <c r="U168" s="142"/>
      <c r="AC168" s="142"/>
    </row>
    <row r="169" spans="1:29" hidden="1">
      <c r="A169" s="8"/>
      <c r="B169" s="8"/>
      <c r="C169" s="1"/>
      <c r="D169" s="1"/>
      <c r="E169" s="13"/>
      <c r="F169" s="170"/>
      <c r="G169" s="13"/>
      <c r="H169" s="2"/>
      <c r="J169"/>
      <c r="K169" s="10"/>
      <c r="L169" s="10"/>
      <c r="M169" s="142"/>
      <c r="O169" s="13"/>
      <c r="U169" s="142"/>
      <c r="AC169" s="142"/>
    </row>
    <row r="170" spans="1:29" hidden="1">
      <c r="A170" s="8"/>
      <c r="B170" s="8"/>
      <c r="C170" s="1"/>
      <c r="D170" s="1"/>
      <c r="E170" s="13"/>
      <c r="F170" s="170"/>
      <c r="G170" s="13"/>
      <c r="H170" s="2"/>
      <c r="J170"/>
      <c r="K170" s="10"/>
      <c r="L170" s="10"/>
      <c r="M170" s="142"/>
      <c r="O170" s="13"/>
      <c r="U170" s="142"/>
      <c r="AC170" s="142"/>
    </row>
    <row r="171" spans="1:29" hidden="1">
      <c r="A171" s="8"/>
      <c r="B171" s="8"/>
      <c r="C171" s="1"/>
      <c r="D171" s="1"/>
      <c r="E171" s="13"/>
      <c r="F171" s="170"/>
      <c r="G171" s="13"/>
      <c r="H171" s="2"/>
      <c r="J171"/>
      <c r="K171" s="10"/>
      <c r="L171" s="10"/>
      <c r="M171" s="142"/>
      <c r="O171" s="13"/>
      <c r="U171" s="142"/>
      <c r="AC171" s="142"/>
    </row>
    <row r="172" spans="1:29" hidden="1">
      <c r="A172" s="8"/>
      <c r="B172" s="8"/>
      <c r="C172" s="1"/>
      <c r="D172" s="1"/>
      <c r="E172" s="13"/>
      <c r="F172" s="170"/>
      <c r="G172" s="13"/>
      <c r="H172" s="2"/>
      <c r="J172"/>
      <c r="K172" s="10"/>
      <c r="L172" s="10"/>
      <c r="M172" s="142"/>
      <c r="O172" s="13"/>
      <c r="U172" s="142"/>
      <c r="AC172" s="142"/>
    </row>
    <row r="173" spans="1:29" hidden="1">
      <c r="A173" s="8"/>
      <c r="B173" s="8"/>
      <c r="C173" s="1"/>
      <c r="D173" s="1"/>
      <c r="E173" s="13"/>
      <c r="F173" s="170"/>
      <c r="G173" s="13"/>
      <c r="H173" s="2"/>
      <c r="J173"/>
      <c r="K173" s="10"/>
      <c r="L173" s="10"/>
      <c r="M173" s="142"/>
      <c r="O173" s="13"/>
      <c r="U173" s="142"/>
      <c r="AC173" s="142"/>
    </row>
    <row r="174" spans="1:29" hidden="1">
      <c r="A174" s="8"/>
      <c r="B174" s="8"/>
      <c r="C174" s="1"/>
      <c r="D174" s="1"/>
      <c r="E174" s="13"/>
      <c r="F174" s="170"/>
      <c r="G174" s="13"/>
      <c r="H174" s="2"/>
      <c r="J174"/>
      <c r="K174" s="10"/>
      <c r="L174" s="10"/>
      <c r="M174" s="142"/>
      <c r="O174" s="13"/>
      <c r="U174" s="142"/>
      <c r="AC174" s="142"/>
    </row>
    <row r="175" spans="1:29" hidden="1">
      <c r="A175" s="8"/>
      <c r="B175" s="8"/>
      <c r="C175" s="1"/>
      <c r="D175" s="1"/>
      <c r="E175" s="13"/>
      <c r="F175" s="170"/>
      <c r="G175" s="13"/>
      <c r="H175" s="2"/>
      <c r="J175"/>
      <c r="K175" s="10"/>
      <c r="L175" s="10"/>
      <c r="M175" s="142"/>
      <c r="O175" s="13"/>
      <c r="U175" s="142"/>
      <c r="AC175" s="142"/>
    </row>
    <row r="176" spans="1:29" hidden="1">
      <c r="A176" s="8"/>
      <c r="B176" s="8"/>
      <c r="C176" s="1"/>
      <c r="D176" s="1"/>
      <c r="E176" s="13"/>
      <c r="F176" s="170"/>
      <c r="G176" s="13"/>
      <c r="H176" s="2"/>
      <c r="J176"/>
      <c r="K176" s="10"/>
      <c r="L176" s="10"/>
      <c r="M176" s="142"/>
      <c r="O176" s="13"/>
      <c r="U176" s="142"/>
      <c r="AC176" s="142"/>
    </row>
    <row r="177" spans="1:29" hidden="1">
      <c r="A177" s="8"/>
      <c r="B177" s="8"/>
      <c r="C177" s="1"/>
      <c r="D177" s="1"/>
      <c r="E177" s="13"/>
      <c r="F177" s="170"/>
      <c r="G177" s="13"/>
      <c r="H177" s="2"/>
      <c r="J177"/>
      <c r="K177" s="10"/>
      <c r="L177" s="10"/>
      <c r="M177" s="142"/>
      <c r="O177" s="13"/>
      <c r="U177" s="142"/>
      <c r="AC177" s="142"/>
    </row>
    <row r="178" spans="1:29" hidden="1">
      <c r="A178" s="8"/>
      <c r="B178" s="8"/>
      <c r="C178" s="1"/>
      <c r="D178" s="1"/>
      <c r="E178" s="13"/>
      <c r="F178" s="170"/>
      <c r="G178" s="13"/>
      <c r="H178" s="2"/>
      <c r="J178"/>
      <c r="K178" s="10"/>
      <c r="L178" s="10"/>
      <c r="M178" s="142"/>
      <c r="O178" s="13"/>
      <c r="U178" s="142"/>
      <c r="AC178" s="142"/>
    </row>
    <row r="179" spans="1:29" hidden="1">
      <c r="A179" s="8"/>
      <c r="B179" s="8"/>
      <c r="C179" s="1"/>
      <c r="D179" s="1"/>
      <c r="E179" s="13"/>
      <c r="F179" s="170"/>
      <c r="G179" s="13"/>
      <c r="H179" s="2"/>
      <c r="J179"/>
      <c r="K179" s="10"/>
      <c r="L179" s="10"/>
      <c r="M179" s="142"/>
      <c r="O179" s="13"/>
      <c r="U179" s="142"/>
      <c r="AC179" s="142"/>
    </row>
    <row r="180" spans="1:29" hidden="1">
      <c r="A180" s="8"/>
      <c r="B180" s="8"/>
      <c r="C180" s="1"/>
      <c r="D180" s="1"/>
      <c r="E180" s="13"/>
      <c r="F180" s="170"/>
      <c r="G180" s="13"/>
      <c r="H180" s="2"/>
      <c r="J180"/>
      <c r="K180" s="10"/>
      <c r="L180" s="10"/>
      <c r="M180" s="142"/>
      <c r="O180" s="13"/>
      <c r="U180" s="142"/>
      <c r="AC180" s="142"/>
    </row>
    <row r="181" spans="1:29" hidden="1">
      <c r="A181" s="8"/>
      <c r="B181" s="8"/>
      <c r="C181" s="1"/>
      <c r="D181" s="1"/>
      <c r="E181" s="13"/>
      <c r="F181" s="170"/>
      <c r="G181" s="13"/>
      <c r="H181" s="2"/>
      <c r="J181"/>
      <c r="K181" s="10"/>
      <c r="L181" s="10"/>
      <c r="M181" s="142"/>
      <c r="O181" s="13"/>
      <c r="U181" s="142"/>
      <c r="AC181" s="142"/>
    </row>
    <row r="182" spans="1:29" hidden="1">
      <c r="A182" s="8"/>
      <c r="B182" s="8"/>
      <c r="C182" s="1"/>
      <c r="D182" s="1"/>
      <c r="E182" s="13"/>
      <c r="F182" s="170"/>
      <c r="G182" s="13"/>
      <c r="H182" s="2"/>
      <c r="J182"/>
      <c r="K182" s="10"/>
      <c r="L182" s="10"/>
      <c r="M182" s="142"/>
      <c r="O182" s="13"/>
      <c r="U182" s="142"/>
      <c r="AC182" s="142"/>
    </row>
    <row r="183" spans="1:29" hidden="1">
      <c r="A183" s="8"/>
      <c r="B183" s="8"/>
      <c r="C183" s="1"/>
      <c r="D183" s="1"/>
      <c r="E183" s="13"/>
      <c r="F183" s="170"/>
      <c r="G183" s="13"/>
      <c r="H183" s="2"/>
      <c r="J183"/>
      <c r="K183" s="10"/>
      <c r="L183" s="10"/>
      <c r="M183" s="142"/>
      <c r="O183" s="13"/>
      <c r="U183" s="142"/>
      <c r="AC183" s="142"/>
    </row>
    <row r="184" spans="1:29" hidden="1">
      <c r="A184" s="8"/>
      <c r="B184" s="8"/>
      <c r="C184" s="1"/>
      <c r="D184" s="1"/>
      <c r="E184" s="13"/>
      <c r="F184" s="170"/>
      <c r="G184" s="13"/>
      <c r="H184" s="2"/>
      <c r="J184"/>
      <c r="K184" s="10"/>
      <c r="L184" s="10"/>
      <c r="M184" s="142"/>
      <c r="O184" s="13"/>
      <c r="U184" s="142"/>
      <c r="AC184" s="142"/>
    </row>
    <row r="185" spans="1:29" hidden="1">
      <c r="A185" s="8"/>
      <c r="B185" s="8"/>
      <c r="C185" s="1"/>
      <c r="D185" s="1"/>
      <c r="E185" s="13"/>
      <c r="F185" s="170"/>
      <c r="G185" s="13"/>
      <c r="H185" s="2"/>
      <c r="J185"/>
      <c r="K185" s="10"/>
      <c r="L185" s="10"/>
      <c r="M185" s="142"/>
      <c r="O185" s="13"/>
      <c r="U185" s="142"/>
      <c r="AC185" s="142"/>
    </row>
    <row r="186" spans="1:29" hidden="1">
      <c r="A186" s="8"/>
      <c r="B186" s="8"/>
      <c r="C186" s="1"/>
      <c r="D186" s="1"/>
      <c r="E186" s="13"/>
      <c r="F186" s="170"/>
      <c r="G186" s="13"/>
      <c r="H186" s="2"/>
      <c r="J186"/>
      <c r="K186" s="10"/>
      <c r="L186" s="10"/>
      <c r="M186" s="142"/>
      <c r="O186" s="13"/>
      <c r="U186" s="142"/>
      <c r="AC186" s="142"/>
    </row>
    <row r="187" spans="1:29" hidden="1">
      <c r="A187" s="8"/>
      <c r="B187" s="8"/>
      <c r="C187" s="1"/>
      <c r="D187" s="1"/>
      <c r="E187" s="13"/>
      <c r="F187" s="170"/>
      <c r="G187" s="13"/>
      <c r="H187" s="2"/>
      <c r="J187"/>
      <c r="K187" s="10"/>
      <c r="L187" s="10"/>
      <c r="M187" s="142"/>
      <c r="O187" s="13"/>
      <c r="U187" s="142"/>
      <c r="AC187" s="142"/>
    </row>
    <row r="188" spans="1:29" hidden="1">
      <c r="A188" s="8"/>
      <c r="B188" s="8"/>
      <c r="C188" s="1"/>
      <c r="D188" s="1"/>
      <c r="E188" s="13"/>
      <c r="F188" s="170"/>
      <c r="G188" s="13"/>
      <c r="H188" s="2"/>
      <c r="J188"/>
      <c r="K188" s="10"/>
      <c r="L188" s="10"/>
      <c r="M188" s="142"/>
      <c r="O188" s="13"/>
      <c r="U188" s="142"/>
      <c r="AC188" s="142"/>
    </row>
    <row r="189" spans="1:29" hidden="1">
      <c r="A189" s="8"/>
      <c r="B189" s="8"/>
      <c r="C189" s="1"/>
      <c r="D189" s="1"/>
      <c r="E189" s="13"/>
      <c r="F189" s="170"/>
      <c r="G189" s="13"/>
      <c r="H189" s="2"/>
      <c r="J189"/>
      <c r="K189" s="10"/>
      <c r="L189" s="10"/>
      <c r="M189" s="142"/>
      <c r="O189" s="13"/>
      <c r="U189" s="142"/>
      <c r="AC189" s="142"/>
    </row>
    <row r="190" spans="1:29" hidden="1">
      <c r="A190" s="8"/>
      <c r="B190" s="8"/>
      <c r="C190" s="1"/>
      <c r="D190" s="1"/>
      <c r="E190" s="13"/>
      <c r="F190" s="170"/>
      <c r="G190" s="13"/>
      <c r="H190" s="2"/>
      <c r="J190"/>
      <c r="K190" s="10"/>
      <c r="L190" s="10"/>
      <c r="M190" s="142"/>
      <c r="O190" s="13"/>
      <c r="U190" s="142"/>
      <c r="AC190" s="142"/>
    </row>
    <row r="191" spans="1:29" hidden="1">
      <c r="A191" s="8"/>
      <c r="B191" s="8"/>
      <c r="C191" s="1"/>
      <c r="D191" s="1"/>
      <c r="E191" s="13"/>
      <c r="F191" s="170"/>
      <c r="G191" s="13"/>
      <c r="H191" s="2"/>
      <c r="J191"/>
      <c r="K191" s="10"/>
      <c r="L191" s="10"/>
      <c r="M191" s="142"/>
      <c r="O191" s="13"/>
      <c r="U191" s="142"/>
      <c r="AC191" s="142"/>
    </row>
    <row r="192" spans="1:29" hidden="1">
      <c r="A192" s="8"/>
      <c r="B192" s="8"/>
      <c r="C192" s="1"/>
      <c r="D192" s="1"/>
      <c r="E192" s="13"/>
      <c r="F192" s="170"/>
      <c r="G192" s="13"/>
      <c r="H192" s="2"/>
      <c r="J192"/>
      <c r="K192" s="10"/>
      <c r="L192" s="10"/>
      <c r="M192" s="142"/>
      <c r="O192" s="13"/>
      <c r="U192" s="142"/>
      <c r="AC192" s="142"/>
    </row>
    <row r="193" spans="1:29" hidden="1">
      <c r="A193" s="8"/>
      <c r="B193" s="8"/>
      <c r="C193" s="1"/>
      <c r="D193" s="1"/>
      <c r="E193" s="13"/>
      <c r="F193" s="170"/>
      <c r="G193" s="13"/>
      <c r="H193" s="2"/>
      <c r="J193"/>
      <c r="K193" s="10"/>
      <c r="L193" s="10"/>
      <c r="M193" s="142"/>
      <c r="O193" s="13"/>
      <c r="U193" s="142"/>
      <c r="AC193" s="142"/>
    </row>
    <row r="194" spans="1:29" hidden="1">
      <c r="A194" s="8"/>
      <c r="B194" s="8"/>
      <c r="C194" s="1"/>
      <c r="D194" s="1"/>
      <c r="E194" s="13"/>
      <c r="F194" s="170"/>
      <c r="G194" s="13"/>
      <c r="H194" s="2"/>
      <c r="J194"/>
      <c r="K194" s="10"/>
      <c r="L194" s="10"/>
      <c r="M194" s="142"/>
      <c r="O194" s="13"/>
      <c r="U194" s="142"/>
      <c r="AC194" s="142"/>
    </row>
    <row r="195" spans="1:29" hidden="1">
      <c r="A195" s="8"/>
      <c r="B195" s="8"/>
      <c r="C195" s="1"/>
      <c r="D195" s="1"/>
      <c r="E195" s="13"/>
      <c r="F195" s="170"/>
      <c r="G195" s="13"/>
      <c r="H195" s="2"/>
      <c r="J195"/>
      <c r="K195" s="10"/>
      <c r="L195" s="10"/>
      <c r="M195" s="142"/>
      <c r="O195" s="13"/>
      <c r="U195" s="142"/>
      <c r="AC195" s="142"/>
    </row>
    <row r="196" spans="1:29" hidden="1">
      <c r="A196" s="8"/>
      <c r="B196" s="8"/>
      <c r="C196" s="1"/>
      <c r="D196" s="1"/>
      <c r="E196" s="13"/>
      <c r="F196" s="170"/>
      <c r="G196" s="13"/>
      <c r="H196" s="2"/>
      <c r="J196"/>
      <c r="K196" s="10"/>
      <c r="L196" s="10"/>
      <c r="M196" s="142"/>
      <c r="O196" s="13"/>
      <c r="U196" s="142"/>
      <c r="AC196" s="142"/>
    </row>
    <row r="197" spans="1:29" hidden="1">
      <c r="A197" s="8"/>
      <c r="B197" s="8"/>
      <c r="C197" s="1"/>
      <c r="D197" s="1"/>
      <c r="E197" s="13"/>
      <c r="F197" s="170"/>
      <c r="G197" s="13"/>
      <c r="H197" s="2"/>
      <c r="J197"/>
      <c r="K197" s="10"/>
      <c r="L197" s="10"/>
      <c r="M197" s="142"/>
      <c r="O197" s="13"/>
      <c r="U197" s="142"/>
      <c r="AC197" s="142"/>
    </row>
    <row r="198" spans="1:29" hidden="1">
      <c r="A198" s="8"/>
      <c r="B198" s="8"/>
      <c r="C198" s="1"/>
      <c r="D198" s="1"/>
      <c r="E198" s="13"/>
      <c r="F198" s="170"/>
      <c r="G198" s="13"/>
      <c r="H198" s="2"/>
      <c r="J198"/>
      <c r="K198" s="10"/>
      <c r="L198" s="10"/>
      <c r="M198" s="142"/>
      <c r="O198" s="13"/>
      <c r="U198" s="142"/>
      <c r="AC198" s="142"/>
    </row>
    <row r="199" spans="1:29" hidden="1">
      <c r="A199" s="8"/>
      <c r="B199" s="8"/>
      <c r="C199" s="1"/>
      <c r="D199" s="1"/>
      <c r="E199" s="13"/>
      <c r="F199" s="170"/>
      <c r="G199" s="13"/>
      <c r="H199" s="2"/>
      <c r="J199"/>
      <c r="K199" s="10"/>
      <c r="L199" s="10"/>
      <c r="M199" s="142"/>
      <c r="O199" s="13"/>
      <c r="U199" s="142"/>
      <c r="AC199" s="142"/>
    </row>
    <row r="200" spans="1:29" hidden="1">
      <c r="A200" s="8"/>
      <c r="B200" s="8"/>
      <c r="C200" s="1"/>
      <c r="D200" s="1"/>
      <c r="E200" s="13"/>
      <c r="F200" s="170"/>
      <c r="G200" s="13"/>
      <c r="H200" s="2"/>
      <c r="J200"/>
      <c r="K200" s="10"/>
      <c r="L200" s="10"/>
      <c r="M200" s="142"/>
      <c r="O200" s="13"/>
      <c r="U200" s="142"/>
      <c r="AC200" s="142"/>
    </row>
    <row r="201" spans="1:29" hidden="1">
      <c r="A201" s="8"/>
      <c r="B201" s="8"/>
      <c r="C201" s="1"/>
      <c r="D201" s="1"/>
      <c r="E201" s="13"/>
      <c r="F201" s="170"/>
      <c r="G201" s="13"/>
      <c r="H201" s="2"/>
      <c r="J201"/>
      <c r="K201" s="10"/>
      <c r="L201" s="10"/>
      <c r="M201" s="142"/>
      <c r="O201" s="13"/>
      <c r="U201" s="142"/>
      <c r="AC201" s="142"/>
    </row>
    <row r="202" spans="1:29" hidden="1">
      <c r="A202" s="8"/>
      <c r="B202" s="8"/>
      <c r="C202" s="1"/>
      <c r="D202" s="1"/>
      <c r="E202" s="13"/>
      <c r="F202" s="170"/>
      <c r="G202" s="13"/>
      <c r="H202" s="2"/>
      <c r="J202"/>
      <c r="K202" s="10"/>
      <c r="L202" s="10"/>
      <c r="M202" s="142"/>
      <c r="O202" s="13"/>
      <c r="U202" s="142"/>
      <c r="AC202" s="142"/>
    </row>
    <row r="203" spans="1:29" hidden="1">
      <c r="A203" s="8"/>
      <c r="B203" s="8"/>
      <c r="C203" s="1"/>
      <c r="D203" s="1"/>
      <c r="E203" s="13"/>
      <c r="F203" s="170"/>
      <c r="G203" s="13"/>
      <c r="H203" s="2"/>
      <c r="J203"/>
      <c r="K203" s="10"/>
      <c r="L203" s="10"/>
      <c r="M203" s="142"/>
      <c r="O203" s="13"/>
      <c r="U203" s="142"/>
      <c r="AC203" s="142"/>
    </row>
    <row r="204" spans="1:29" hidden="1">
      <c r="A204" s="8"/>
      <c r="B204" s="8"/>
      <c r="C204" s="1"/>
      <c r="D204" s="1"/>
      <c r="E204" s="13"/>
      <c r="F204" s="170"/>
      <c r="G204" s="13"/>
      <c r="H204" s="2"/>
      <c r="J204"/>
      <c r="K204" s="10"/>
      <c r="L204" s="10"/>
      <c r="M204" s="142"/>
      <c r="O204" s="13"/>
      <c r="U204" s="142"/>
      <c r="AC204" s="142"/>
    </row>
    <row r="205" spans="1:29" hidden="1">
      <c r="A205" s="8"/>
      <c r="B205" s="8"/>
      <c r="C205" s="1"/>
      <c r="D205" s="1"/>
      <c r="E205" s="13"/>
      <c r="F205" s="170"/>
      <c r="G205" s="13"/>
      <c r="H205" s="2"/>
      <c r="J205"/>
      <c r="K205" s="10"/>
      <c r="L205" s="10"/>
      <c r="M205" s="142"/>
      <c r="O205" s="13"/>
      <c r="U205" s="142"/>
      <c r="AC205" s="142"/>
    </row>
    <row r="206" spans="1:29" hidden="1">
      <c r="A206" s="8"/>
      <c r="B206" s="8"/>
      <c r="C206" s="1"/>
      <c r="D206" s="1"/>
      <c r="E206" s="13"/>
      <c r="F206" s="170"/>
      <c r="G206" s="13"/>
      <c r="H206" s="2"/>
      <c r="J206"/>
      <c r="K206" s="10"/>
      <c r="L206" s="10"/>
      <c r="M206" s="142"/>
      <c r="O206" s="13"/>
      <c r="U206" s="142"/>
      <c r="AC206" s="142"/>
    </row>
    <row r="207" spans="1:29" hidden="1">
      <c r="A207" s="8"/>
      <c r="B207" s="8"/>
      <c r="C207" s="1"/>
      <c r="D207" s="1"/>
      <c r="E207" s="13"/>
      <c r="F207" s="170"/>
      <c r="G207" s="13"/>
      <c r="H207" s="2"/>
      <c r="J207"/>
      <c r="K207" s="10"/>
      <c r="L207" s="10"/>
      <c r="M207" s="142"/>
      <c r="O207" s="13"/>
      <c r="U207" s="142"/>
      <c r="AC207" s="142"/>
    </row>
    <row r="208" spans="1:29" hidden="1">
      <c r="A208" s="8"/>
      <c r="B208" s="8"/>
      <c r="C208" s="1"/>
      <c r="D208" s="1"/>
      <c r="E208" s="13"/>
      <c r="F208" s="170"/>
      <c r="G208" s="13"/>
      <c r="H208" s="2"/>
      <c r="J208"/>
      <c r="K208" s="10"/>
      <c r="L208" s="10"/>
      <c r="M208" s="142"/>
      <c r="O208" s="13"/>
      <c r="U208" s="142"/>
      <c r="AC208" s="142"/>
    </row>
    <row r="209" spans="1:29" hidden="1">
      <c r="A209" s="8"/>
      <c r="B209" s="8"/>
      <c r="C209" s="1"/>
      <c r="D209" s="1"/>
      <c r="E209" s="13"/>
      <c r="F209" s="170"/>
      <c r="G209" s="13"/>
      <c r="H209" s="2"/>
      <c r="J209"/>
      <c r="K209" s="10"/>
      <c r="L209" s="10"/>
      <c r="M209" s="142"/>
      <c r="O209" s="13"/>
      <c r="U209" s="142"/>
      <c r="AC209" s="142"/>
    </row>
    <row r="210" spans="1:29" hidden="1">
      <c r="A210" s="8"/>
      <c r="B210" s="8"/>
      <c r="C210" s="1"/>
      <c r="D210" s="1"/>
      <c r="E210" s="13"/>
      <c r="F210" s="170"/>
      <c r="G210" s="13"/>
      <c r="H210" s="2"/>
      <c r="J210"/>
      <c r="K210" s="10"/>
      <c r="L210" s="10"/>
      <c r="M210" s="142"/>
      <c r="O210" s="13"/>
      <c r="U210" s="142"/>
      <c r="AC210" s="142"/>
    </row>
    <row r="211" spans="1:29" hidden="1">
      <c r="A211" s="8"/>
      <c r="B211" s="8"/>
      <c r="C211" s="1"/>
      <c r="D211" s="1"/>
      <c r="E211" s="13"/>
      <c r="F211" s="170"/>
      <c r="G211" s="13"/>
      <c r="H211" s="2"/>
      <c r="J211"/>
      <c r="K211" s="10"/>
      <c r="L211" s="10"/>
      <c r="M211" s="142"/>
      <c r="O211" s="13"/>
      <c r="U211" s="142"/>
      <c r="AC211" s="142"/>
    </row>
    <row r="212" spans="1:29" hidden="1">
      <c r="A212" s="8"/>
      <c r="B212" s="8"/>
      <c r="C212" s="1"/>
      <c r="D212" s="1"/>
      <c r="E212" s="13"/>
      <c r="F212" s="170"/>
      <c r="G212" s="13"/>
      <c r="H212" s="2"/>
      <c r="J212"/>
      <c r="K212" s="10"/>
      <c r="L212" s="10"/>
      <c r="M212" s="142"/>
      <c r="O212" s="13"/>
      <c r="U212" s="142"/>
      <c r="AC212" s="142"/>
    </row>
    <row r="213" spans="1:29" hidden="1">
      <c r="A213" s="8"/>
      <c r="B213" s="8"/>
      <c r="C213" s="1"/>
      <c r="D213" s="1"/>
      <c r="E213" s="13"/>
      <c r="F213" s="170"/>
      <c r="G213" s="13"/>
      <c r="H213" s="2"/>
      <c r="J213"/>
      <c r="K213" s="10"/>
      <c r="L213" s="10"/>
      <c r="M213" s="142"/>
      <c r="O213" s="13"/>
      <c r="U213" s="142"/>
      <c r="AC213" s="142"/>
    </row>
    <row r="214" spans="1:29" hidden="1">
      <c r="A214" s="8"/>
      <c r="B214" s="8"/>
      <c r="C214" s="1"/>
      <c r="D214" s="1"/>
      <c r="E214" s="13"/>
      <c r="F214" s="170"/>
      <c r="G214" s="13"/>
      <c r="H214" s="2"/>
      <c r="J214"/>
      <c r="K214" s="10"/>
      <c r="L214" s="10"/>
      <c r="M214" s="142"/>
      <c r="O214" s="13"/>
      <c r="U214" s="142"/>
      <c r="AC214" s="142"/>
    </row>
    <row r="215" spans="1:29" hidden="1">
      <c r="A215" s="8"/>
      <c r="B215" s="8"/>
      <c r="C215" s="1"/>
      <c r="D215" s="1"/>
      <c r="E215" s="13"/>
      <c r="F215" s="170"/>
      <c r="G215" s="13"/>
      <c r="H215" s="2"/>
      <c r="J215"/>
      <c r="K215" s="10"/>
      <c r="L215" s="10"/>
      <c r="M215" s="142"/>
      <c r="O215" s="13"/>
      <c r="U215" s="142"/>
      <c r="AC215" s="142"/>
    </row>
    <row r="216" spans="1:29" hidden="1">
      <c r="A216" s="8"/>
      <c r="B216" s="8"/>
      <c r="C216" s="1"/>
      <c r="D216" s="1"/>
      <c r="E216" s="13"/>
      <c r="F216" s="170"/>
      <c r="G216" s="13"/>
      <c r="H216" s="2"/>
      <c r="J216"/>
      <c r="K216" s="10"/>
      <c r="L216" s="10"/>
      <c r="M216" s="142"/>
      <c r="O216" s="13"/>
      <c r="U216" s="142"/>
      <c r="AC216" s="142"/>
    </row>
    <row r="217" spans="1:29" hidden="1">
      <c r="A217" s="8"/>
      <c r="B217" s="8"/>
      <c r="C217" s="1"/>
      <c r="D217" s="1"/>
      <c r="E217" s="13"/>
      <c r="F217" s="170"/>
      <c r="G217" s="13"/>
      <c r="H217" s="2"/>
      <c r="J217"/>
      <c r="K217" s="10"/>
      <c r="L217" s="10"/>
      <c r="M217" s="142"/>
      <c r="O217" s="13"/>
      <c r="U217" s="142"/>
      <c r="AC217" s="142"/>
    </row>
    <row r="218" spans="1:29" hidden="1">
      <c r="A218" s="8"/>
      <c r="B218" s="8"/>
      <c r="C218" s="1"/>
      <c r="D218" s="1"/>
      <c r="E218" s="13"/>
      <c r="F218" s="170"/>
      <c r="G218" s="13"/>
      <c r="H218" s="2"/>
      <c r="J218"/>
      <c r="K218" s="10"/>
      <c r="L218" s="10"/>
      <c r="M218" s="142"/>
      <c r="O218" s="13"/>
      <c r="U218" s="142"/>
      <c r="AC218" s="142"/>
    </row>
    <row r="219" spans="1:29" hidden="1">
      <c r="A219" s="8"/>
      <c r="B219" s="8"/>
      <c r="C219" s="1"/>
      <c r="D219" s="1"/>
      <c r="E219" s="13"/>
      <c r="F219" s="170"/>
      <c r="G219" s="13"/>
      <c r="H219" s="2"/>
      <c r="J219"/>
      <c r="K219" s="10"/>
      <c r="L219" s="10"/>
      <c r="M219" s="142"/>
      <c r="O219" s="13"/>
      <c r="U219" s="142"/>
      <c r="AC219" s="142"/>
    </row>
    <row r="220" spans="1:29" hidden="1">
      <c r="A220" s="8"/>
      <c r="B220" s="8"/>
      <c r="C220" s="1"/>
      <c r="D220" s="1"/>
      <c r="E220" s="13"/>
      <c r="F220" s="170"/>
      <c r="G220" s="13"/>
      <c r="H220" s="2"/>
      <c r="J220"/>
      <c r="K220" s="10"/>
      <c r="L220" s="10"/>
      <c r="M220" s="142"/>
      <c r="O220" s="13"/>
      <c r="U220" s="142"/>
      <c r="AC220" s="142"/>
    </row>
    <row r="221" spans="1:29" hidden="1">
      <c r="A221" s="8"/>
      <c r="B221" s="8"/>
      <c r="C221" s="1"/>
      <c r="D221" s="1"/>
      <c r="E221" s="13"/>
      <c r="F221" s="170"/>
      <c r="G221" s="13"/>
      <c r="H221" s="2"/>
      <c r="J221"/>
      <c r="K221" s="10"/>
      <c r="L221" s="10"/>
      <c r="M221" s="142"/>
      <c r="O221" s="13"/>
      <c r="U221" s="142"/>
      <c r="AC221" s="142"/>
    </row>
    <row r="222" spans="1:29" hidden="1">
      <c r="A222" s="8"/>
      <c r="B222" s="8"/>
      <c r="C222" s="1"/>
      <c r="D222" s="1"/>
      <c r="E222" s="13"/>
      <c r="F222" s="170"/>
      <c r="G222" s="13"/>
      <c r="H222" s="2"/>
      <c r="J222"/>
      <c r="K222" s="10"/>
      <c r="L222" s="10"/>
      <c r="M222" s="142"/>
      <c r="O222" s="13"/>
      <c r="U222" s="142"/>
      <c r="AC222" s="142"/>
    </row>
    <row r="223" spans="1:29" hidden="1">
      <c r="A223" s="8"/>
      <c r="B223" s="8"/>
      <c r="C223" s="1"/>
      <c r="D223" s="1"/>
      <c r="E223" s="13"/>
      <c r="F223" s="170"/>
      <c r="G223" s="13"/>
      <c r="H223" s="2"/>
      <c r="J223"/>
      <c r="K223" s="10"/>
      <c r="L223" s="10"/>
      <c r="M223" s="142"/>
      <c r="O223" s="13"/>
      <c r="U223" s="142"/>
      <c r="AC223" s="142"/>
    </row>
    <row r="224" spans="1:29" hidden="1">
      <c r="A224" s="8"/>
      <c r="B224" s="8"/>
      <c r="C224" s="1"/>
      <c r="D224" s="1"/>
      <c r="E224" s="13"/>
      <c r="F224" s="170"/>
      <c r="G224" s="13"/>
      <c r="H224" s="2"/>
      <c r="J224"/>
      <c r="K224" s="10"/>
      <c r="L224" s="10"/>
      <c r="M224" s="142"/>
      <c r="O224" s="13"/>
      <c r="U224" s="142"/>
      <c r="AC224" s="142"/>
    </row>
    <row r="225" spans="1:29" hidden="1">
      <c r="A225" s="8"/>
      <c r="B225" s="4"/>
      <c r="C225" s="1"/>
      <c r="D225" s="1"/>
      <c r="E225" s="13"/>
      <c r="F225" s="170"/>
      <c r="G225" s="13"/>
      <c r="H225" s="2"/>
      <c r="J225"/>
      <c r="K225" s="10"/>
      <c r="L225" s="10"/>
      <c r="M225" s="142"/>
      <c r="O225" s="13"/>
      <c r="U225" s="142"/>
      <c r="AC225" s="142"/>
    </row>
    <row r="226" spans="1:29" hidden="1">
      <c r="A226" s="4"/>
    </row>
    <row r="227" spans="1:29"/>
    <row r="228" spans="1:29"/>
    <row r="229" spans="1:29"/>
    <row r="230" spans="1:29"/>
    <row r="231" spans="1:29"/>
    <row r="232" spans="1:29"/>
    <row r="233" spans="1:29"/>
    <row r="234" spans="1:29"/>
    <row r="235" spans="1:29"/>
  </sheetData>
  <mergeCells count="7">
    <mergeCell ref="S3:U3"/>
    <mergeCell ref="AA3:AC3"/>
    <mergeCell ref="B41:G41"/>
    <mergeCell ref="B46:G46"/>
    <mergeCell ref="F44:H44"/>
    <mergeCell ref="C3:E3"/>
    <mergeCell ref="K3:M3"/>
  </mergeCells>
  <phoneticPr fontId="4" type="noConversion"/>
  <conditionalFormatting sqref="F5:F32 N5:N32 V5:V32 AD5:AD32 F34 N34 V34 AD34 H41 H46">
    <cfRule type="cellIs" dxfId="2" priority="1" operator="greaterThan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dataValidations count="1">
    <dataValidation type="list" allowBlank="1" showInputMessage="1" showErrorMessage="1" sqref="T5:T32 D5:D32 AB5:AB32 L5:L32" xr:uid="{A57CE0C6-70B6-724C-AD74-287D8B74D8EE}">
      <formula1>"L, S"</formula1>
    </dataValidation>
  </dataValidations>
  <pageMargins left="0.7" right="0.7" top="0.75" bottom="0.75" header="0.3" footer="0.3"/>
  <pageSetup paperSize="9" orientation="portrait" r:id="rId1"/>
  <ignoredErrors>
    <ignoredError sqref="N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Trade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최한솔</dc:creator>
  <cp:lastModifiedBy>건민 김</cp:lastModifiedBy>
  <dcterms:created xsi:type="dcterms:W3CDTF">2021-10-18T23:20:09Z</dcterms:created>
  <dcterms:modified xsi:type="dcterms:W3CDTF">2024-03-03T09:45:35Z</dcterms:modified>
</cp:coreProperties>
</file>